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js.zfwz\Downloads\"/>
    </mc:Choice>
  </mc:AlternateContent>
  <xr:revisionPtr revIDLastSave="0" documentId="13_ncr:1_{774B33DB-7292-438B-AACB-39191A7A89EC}" xr6:coauthVersionLast="47" xr6:coauthVersionMax="47" xr10:uidLastSave="{00000000-0000-0000-0000-000000000000}"/>
  <bookViews>
    <workbookView xWindow="-120" yWindow="-120" windowWidth="29040" windowHeight="15840" tabRatio="806" activeTab="9" xr2:uid="{00000000-000D-0000-FFFF-FFFF00000000}"/>
  </bookViews>
  <sheets>
    <sheet name="目录" sheetId="1" r:id="rId1"/>
    <sheet name="表1" sheetId="2" r:id="rId2"/>
    <sheet name="表2" sheetId="3" r:id="rId3"/>
    <sheet name="表3" sheetId="4" r:id="rId4"/>
    <sheet name="表4" sheetId="5" r:id="rId5"/>
    <sheet name="表5" sheetId="6" r:id="rId6"/>
    <sheet name="表6" sheetId="7" r:id="rId7"/>
    <sheet name="表7" sheetId="8" r:id="rId8"/>
    <sheet name="表8" sheetId="9" r:id="rId9"/>
    <sheet name="表9" sheetId="10" r:id="rId10"/>
    <sheet name="表10" sheetId="11" r:id="rId11"/>
    <sheet name="表11" sheetId="12" r:id="rId12"/>
    <sheet name="表12" sheetId="13" r:id="rId13"/>
    <sheet name="表13" sheetId="14" r:id="rId14"/>
    <sheet name="表14" sheetId="15" r:id="rId15"/>
    <sheet name="表15" sheetId="16" r:id="rId16"/>
    <sheet name="表16" sheetId="17" r:id="rId17"/>
    <sheet name="表17" sheetId="18" r:id="rId18"/>
    <sheet name="表18" sheetId="19" r:id="rId19"/>
    <sheet name="表19" sheetId="20" r:id="rId20"/>
  </sheets>
  <calcPr calcId="191029"/>
</workbook>
</file>

<file path=xl/calcChain.xml><?xml version="1.0" encoding="utf-8"?>
<calcChain xmlns="http://schemas.openxmlformats.org/spreadsheetml/2006/main">
  <c r="B5" i="18" l="1"/>
  <c r="B5" i="17"/>
  <c r="B11" i="15"/>
  <c r="B10" i="15"/>
  <c r="B9" i="15"/>
  <c r="B8" i="15"/>
  <c r="B7" i="15"/>
  <c r="B6" i="15"/>
  <c r="B5" i="15"/>
  <c r="B21" i="14"/>
  <c r="E20" i="14"/>
  <c r="D20" i="14"/>
  <c r="B20" i="14"/>
  <c r="B19" i="14"/>
  <c r="B18" i="14"/>
  <c r="B17" i="14"/>
  <c r="B16" i="14"/>
  <c r="B15" i="14"/>
  <c r="B14" i="14"/>
  <c r="B13" i="14"/>
  <c r="B12" i="14"/>
  <c r="E11" i="14"/>
  <c r="D11" i="14"/>
  <c r="B11" i="14"/>
  <c r="B10" i="14"/>
  <c r="B9" i="14"/>
  <c r="B8" i="14"/>
  <c r="B7" i="14"/>
  <c r="B6" i="14"/>
  <c r="C14" i="13"/>
  <c r="C16" i="13" s="1"/>
  <c r="B14" i="13"/>
  <c r="B16" i="13" s="1"/>
  <c r="C14" i="12"/>
  <c r="C16" i="12" s="1"/>
  <c r="B14" i="12"/>
  <c r="B16" i="12" s="1"/>
  <c r="D8" i="11"/>
  <c r="D7" i="11"/>
  <c r="D19" i="11" s="1"/>
  <c r="B7" i="11"/>
  <c r="C16" i="9"/>
  <c r="B16" i="9"/>
  <c r="D15" i="9"/>
  <c r="D12" i="9"/>
  <c r="D8" i="9"/>
  <c r="C16" i="8"/>
  <c r="B16" i="8"/>
  <c r="D9" i="8"/>
  <c r="D8" i="8"/>
  <c r="D7" i="8"/>
  <c r="D6" i="8"/>
  <c r="D5" i="8"/>
  <c r="D9" i="7"/>
  <c r="D8" i="7"/>
  <c r="D7" i="7"/>
  <c r="D5" i="7"/>
  <c r="B50" i="5"/>
  <c r="B43" i="5"/>
  <c r="B18" i="5"/>
  <c r="B6" i="5"/>
  <c r="B5" i="5"/>
  <c r="D26" i="3"/>
  <c r="D25" i="3"/>
  <c r="D24" i="3"/>
  <c r="D23" i="3"/>
  <c r="D22" i="3"/>
  <c r="D21" i="3"/>
  <c r="D20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C5" i="3"/>
  <c r="B5" i="3"/>
  <c r="E27" i="2"/>
  <c r="E26" i="2"/>
  <c r="E24" i="2"/>
  <c r="E23" i="2"/>
  <c r="E22" i="2"/>
  <c r="E21" i="2"/>
  <c r="D20" i="2"/>
  <c r="C20" i="2"/>
  <c r="B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D6" i="2"/>
  <c r="C6" i="2"/>
  <c r="B6" i="2"/>
  <c r="D5" i="2"/>
  <c r="C5" i="2"/>
  <c r="B5" i="2"/>
  <c r="E5" i="2" l="1"/>
  <c r="E6" i="2"/>
  <c r="E20" i="2"/>
  <c r="D5" i="3"/>
  <c r="D16" i="8"/>
  <c r="D16" i="9"/>
</calcChain>
</file>

<file path=xl/sharedStrings.xml><?xml version="1.0" encoding="utf-8"?>
<sst xmlns="http://schemas.openxmlformats.org/spreadsheetml/2006/main" count="1908" uniqueCount="1417">
  <si>
    <t>稷山县2024年政府预算附表目录</t>
  </si>
  <si>
    <t>第一部分</t>
  </si>
  <si>
    <t>一般公共预算</t>
  </si>
  <si>
    <t>表1</t>
  </si>
  <si>
    <t>一般公共预算收入表</t>
  </si>
  <si>
    <t>表2</t>
  </si>
  <si>
    <t>一般公共预算支出表</t>
  </si>
  <si>
    <t>表3</t>
  </si>
  <si>
    <t>一般公共预算本级支出表</t>
  </si>
  <si>
    <t>表4</t>
  </si>
  <si>
    <t>一般公共预算本级基本支出表</t>
  </si>
  <si>
    <t>表5</t>
  </si>
  <si>
    <t>一般公共预算税收返还和转移支付表</t>
  </si>
  <si>
    <t>表6</t>
  </si>
  <si>
    <t>三公经费预算表</t>
  </si>
  <si>
    <t>第二部分</t>
  </si>
  <si>
    <t>政府性基金</t>
  </si>
  <si>
    <t>表7</t>
  </si>
  <si>
    <t>政府性基金收入表</t>
  </si>
  <si>
    <t>表8</t>
  </si>
  <si>
    <t>政府性基金支出表</t>
  </si>
  <si>
    <t>表9</t>
  </si>
  <si>
    <t>政府性基金支出明细表</t>
  </si>
  <si>
    <t>表10</t>
  </si>
  <si>
    <t>政府性基金转移支付表</t>
  </si>
  <si>
    <t>第三部分</t>
  </si>
  <si>
    <t>国有资本经营预算</t>
  </si>
  <si>
    <t>表11</t>
  </si>
  <si>
    <t>国有资本经营预算收入表</t>
  </si>
  <si>
    <t>表12</t>
  </si>
  <si>
    <t>国有资本经营预算支出表</t>
  </si>
  <si>
    <t>第四部分</t>
  </si>
  <si>
    <t>社会保险基金预算</t>
  </si>
  <si>
    <t>表13</t>
  </si>
  <si>
    <t>社会保险基金预算总表</t>
  </si>
  <si>
    <t>表14</t>
  </si>
  <si>
    <t>社会保险基金预算收入表</t>
  </si>
  <si>
    <t>表15</t>
  </si>
  <si>
    <t>社会保险基金预算支出表</t>
  </si>
  <si>
    <t>第五部分</t>
  </si>
  <si>
    <t>附表</t>
  </si>
  <si>
    <t>表16</t>
  </si>
  <si>
    <t>提前下达一般公共预算专项转移支付表</t>
  </si>
  <si>
    <t>表17</t>
  </si>
  <si>
    <t>提前下达政府性基金预算专项转移支付表</t>
  </si>
  <si>
    <t>表18</t>
  </si>
  <si>
    <t>政府一般债务限额和余额情况表</t>
  </si>
  <si>
    <t>表19</t>
  </si>
  <si>
    <t>政府专项债务限额和余额情况表</t>
  </si>
  <si>
    <t>稷山县2024年一般公共预算收入表</t>
  </si>
  <si>
    <t>单位：万元</t>
  </si>
  <si>
    <t>收入项目</t>
  </si>
  <si>
    <t>2023年预算数</t>
  </si>
  <si>
    <t>2023年完成数</t>
  </si>
  <si>
    <t>2024年预算数</t>
  </si>
  <si>
    <t>2024年预算数为2023年完成数%</t>
  </si>
  <si>
    <t>备注</t>
  </si>
  <si>
    <t>一般公共预算收入合计</t>
  </si>
  <si>
    <t xml:space="preserve">  税收收入</t>
  </si>
  <si>
    <t xml:space="preserve">  一、增值税</t>
  </si>
  <si>
    <t xml:space="preserve">  二、企业所得税</t>
  </si>
  <si>
    <t xml:space="preserve">  四、个人所得税</t>
  </si>
  <si>
    <t xml:space="preserve">  五、资源税</t>
  </si>
  <si>
    <t xml:space="preserve">  六、城市维护建设税</t>
  </si>
  <si>
    <t xml:space="preserve">  七、房产税</t>
  </si>
  <si>
    <t xml:space="preserve">  八、印花税</t>
  </si>
  <si>
    <t xml:space="preserve">  九、城镇土地使用税</t>
  </si>
  <si>
    <t xml:space="preserve">  十、土地增值税</t>
  </si>
  <si>
    <t xml:space="preserve">  十一、车船税</t>
  </si>
  <si>
    <t xml:space="preserve">  十二、耕地占用税</t>
  </si>
  <si>
    <t xml:space="preserve">  十三、契税</t>
  </si>
  <si>
    <t xml:space="preserve">  十四、环境保护税</t>
  </si>
  <si>
    <t xml:space="preserve">  非税收入</t>
  </si>
  <si>
    <t xml:space="preserve">  十五、专项收入</t>
  </si>
  <si>
    <t xml:space="preserve">  十六、行政事业性收费收入</t>
  </si>
  <si>
    <t xml:space="preserve">  十七、罚没收入</t>
  </si>
  <si>
    <t xml:space="preserve">  十八、国有资源（资产）有偿使用收入</t>
  </si>
  <si>
    <t xml:space="preserve">  十九、捐赠收入</t>
  </si>
  <si>
    <t xml:space="preserve">  二十、政府住房基金收入</t>
  </si>
  <si>
    <t xml:space="preserve">  二十一、其他收入</t>
  </si>
  <si>
    <r>
      <rPr>
        <sz val="10"/>
        <rFont val="宋体"/>
        <family val="3"/>
        <charset val="134"/>
      </rPr>
      <t>表</t>
    </r>
    <r>
      <rPr>
        <sz val="10"/>
        <rFont val="Arial"/>
        <family val="2"/>
      </rPr>
      <t>2</t>
    </r>
  </si>
  <si>
    <t>稷山县2024年一般公共预算支出表</t>
  </si>
  <si>
    <t>支出项目</t>
  </si>
  <si>
    <t>2023年执行数</t>
  </si>
  <si>
    <t>2024年为2023年完成数%</t>
  </si>
  <si>
    <t>一般公共预算支出合计</t>
  </si>
  <si>
    <t xml:space="preserve">  一、一般公共服务</t>
  </si>
  <si>
    <t xml:space="preserve">  二、公共安全</t>
  </si>
  <si>
    <t xml:space="preserve">  三、教育</t>
  </si>
  <si>
    <t xml:space="preserve">  四、科学技术</t>
  </si>
  <si>
    <t xml:space="preserve">  五、文化旅游体育与传媒</t>
  </si>
  <si>
    <t xml:space="preserve">  六、社会保障和就业</t>
  </si>
  <si>
    <t xml:space="preserve">  七、卫生健康</t>
  </si>
  <si>
    <t xml:space="preserve">  八、节能环保</t>
  </si>
  <si>
    <t xml:space="preserve">  九、城乡社区</t>
  </si>
  <si>
    <t xml:space="preserve">  十、农林水</t>
  </si>
  <si>
    <t xml:space="preserve">  十一、交通运输</t>
  </si>
  <si>
    <t xml:space="preserve">  十二、资源勘探信息等</t>
  </si>
  <si>
    <t xml:space="preserve">  十三、商业服务业等</t>
  </si>
  <si>
    <t xml:space="preserve">  十四、金融支出</t>
  </si>
  <si>
    <t xml:space="preserve">  十五、自然资源海洋气象</t>
  </si>
  <si>
    <t xml:space="preserve">  十六、住房保障支出</t>
  </si>
  <si>
    <t xml:space="preserve">  十七、粮油物资储备支出</t>
  </si>
  <si>
    <t xml:space="preserve">  十八、灾害防治及应急管理</t>
  </si>
  <si>
    <t xml:space="preserve">  十九、债务付息支出</t>
  </si>
  <si>
    <t xml:space="preserve">  二十、债务发行费用支出</t>
  </si>
  <si>
    <t xml:space="preserve">  二十一、其他支出</t>
  </si>
  <si>
    <t>本年预算包括预备费、年初预留</t>
  </si>
  <si>
    <r>
      <rPr>
        <sz val="10"/>
        <rFont val="宋体"/>
        <family val="3"/>
        <charset val="134"/>
      </rPr>
      <t>表</t>
    </r>
    <r>
      <rPr>
        <sz val="10"/>
        <rFont val="Arial"/>
        <family val="2"/>
      </rPr>
      <t>3</t>
    </r>
  </si>
  <si>
    <t>稷山县2024年一般公共预算本级支出明细表</t>
  </si>
  <si>
    <t>功能分类</t>
  </si>
  <si>
    <t>支出预算数</t>
  </si>
  <si>
    <t>合计</t>
  </si>
  <si>
    <t>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</si>
  <si>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</si>
  <si>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</si>
  <si>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</si>
  <si>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</si>
  <si>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</si>
  <si>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</si>
  <si>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</si>
  <si>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</si>
  <si>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</si>
  <si>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</si>
  <si>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</si>
  <si>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</si>
  <si>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</si>
  <si>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</si>
  <si>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</si>
  <si>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</si>
  <si>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</si>
  <si>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</si>
  <si>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</si>
  <si>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</si>
  <si>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</si>
  <si>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</si>
  <si>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</si>
  <si>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</si>
  <si>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</si>
  <si>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</si>
  <si>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</si>
  <si>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</si>
  <si>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</si>
  <si>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</si>
  <si>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</si>
  <si>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</si>
  <si>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</si>
  <si>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</si>
  <si>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</si>
  <si>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</si>
  <si>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</si>
  <si>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</si>
  <si>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</si>
  <si>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</si>
  <si>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</si>
  <si>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</si>
  <si>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</si>
  <si>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</si>
  <si>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</si>
  <si>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</si>
  <si>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</si>
  <si>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</si>
  <si>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</si>
  <si>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</si>
  <si>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</si>
  <si>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</si>
  <si>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</si>
  <si>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</si>
  <si>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</si>
  <si>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</si>
  <si>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</si>
  <si>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</si>
  <si>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</si>
  <si>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</si>
  <si>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</si>
  <si>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</si>
  <si>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</si>
  <si>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</si>
  <si>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</si>
  <si>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</si>
  <si>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</si>
  <si>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</si>
  <si>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</si>
  <si>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</si>
  <si>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</si>
  <si>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</si>
  <si>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</si>
  <si>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</si>
  <si>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</si>
  <si>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</si>
  <si>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</si>
  <si>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</si>
  <si>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</si>
  <si>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</si>
  <si>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</si>
  <si>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</si>
  <si>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</si>
  <si>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</si>
  <si>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</si>
  <si>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</si>
  <si>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</si>
  <si>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</si>
  <si>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</si>
  <si>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</si>
  <si>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</si>
  <si>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</si>
  <si>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</si>
  <si>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</si>
  <si>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</si>
  <si>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</si>
  <si>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</si>
  <si>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</si>
  <si>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</si>
  <si>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</si>
  <si>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</si>
  <si>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</si>
  <si>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</si>
  <si>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</si>
  <si>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</si>
  <si>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</si>
  <si>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</si>
  <si>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</si>
  <si>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</si>
  <si>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</si>
  <si>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</si>
  <si>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</si>
  <si>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</si>
  <si>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</si>
  <si>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</si>
  <si>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</si>
  <si>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</si>
  <si>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</si>
  <si>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</si>
  <si>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</si>
  <si>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</si>
  <si>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</si>
  <si>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</si>
  <si>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</si>
  <si>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  社会工作事务</t>
  </si>
  <si>
    <t xml:space="preserve">     一般行政管理事务</t>
  </si>
  <si>
    <t xml:space="preserve">      其他社会工作事务支出</t>
  </si>
  <si>
    <t xml:space="preserve">      信访事务</t>
  </si>
  <si>
    <t xml:space="preserve">      信访业务</t>
  </si>
  <si>
    <t xml:space="preserve">      其他信访事务支出</t>
  </si>
  <si>
    <t xml:space="preserve">    其他一般公共服务支出</t>
  </si>
  <si>
    <t xml:space="preserve">      国家赔偿费用支出</t>
  </si>
  <si>
    <t xml:space="preserve">      其他一般公共服务支出</t>
  </si>
  <si>
    <t xml:space="preserve">   外交支出</t>
  </si>
  <si>
    <t xml:space="preserve">    外交管理事物</t>
  </si>
  <si>
    <t xml:space="preserve">    驻外机构</t>
  </si>
  <si>
    <t xml:space="preserve">    对外援助</t>
  </si>
  <si>
    <t xml:space="preserve">    国际组织</t>
  </si>
  <si>
    <t xml:space="preserve">    对外合作与交流</t>
  </si>
  <si>
    <t xml:space="preserve">      在华国际会议</t>
  </si>
  <si>
    <t xml:space="preserve">      国际交流活动</t>
  </si>
  <si>
    <t xml:space="preserve">      对外合作活动</t>
  </si>
  <si>
    <t xml:space="preserve">      其他对外合作与交流支出</t>
  </si>
  <si>
    <t xml:space="preserve">    对外宣传</t>
  </si>
  <si>
    <t xml:space="preserve">    外界勘界联检</t>
  </si>
  <si>
    <t xml:space="preserve">    国际发展合作</t>
  </si>
  <si>
    <t xml:space="preserve">      对外宣传</t>
  </si>
  <si>
    <t xml:space="preserve">    其他外交支出</t>
  </si>
  <si>
    <t xml:space="preserve">      其他外交支出</t>
  </si>
  <si>
    <t>国防支出</t>
  </si>
  <si>
    <t xml:space="preserve">    军费</t>
  </si>
  <si>
    <t xml:space="preserve">      现役部队</t>
  </si>
  <si>
    <t xml:space="preserve">      预备役部队</t>
  </si>
  <si>
    <t xml:space="preserve">      其他军费支出</t>
  </si>
  <si>
    <t xml:space="preserve">    国防科研事业</t>
  </si>
  <si>
    <t xml:space="preserve">      国防科研事业</t>
  </si>
  <si>
    <t xml:space="preserve">    专项工程</t>
  </si>
  <si>
    <t xml:space="preserve">      专项工程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</si>
  <si>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</si>
  <si>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</si>
  <si>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</si>
  <si>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</si>
  <si>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</si>
  <si>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</si>
  <si>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</si>
  <si>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</si>
  <si>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</si>
  <si>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 xml:space="preserve">      其他国防支出</t>
  </si>
  <si>
    <t>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</si>
  <si>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</si>
  <si>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</si>
  <si>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</si>
  <si>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</si>
  <si>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</si>
  <si>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</si>
  <si>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</si>
  <si>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</si>
  <si>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</si>
  <si>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</si>
  <si>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</si>
  <si>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</si>
  <si>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</si>
  <si>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</si>
  <si>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检察监督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</si>
  <si>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</si>
  <si>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</si>
  <si>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</si>
  <si>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</si>
  <si>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</si>
  <si>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</si>
  <si>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</si>
  <si>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</si>
  <si>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</si>
  <si>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</si>
  <si>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</si>
  <si>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</si>
  <si>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</si>
  <si>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法治建设</t>
  </si>
  <si>
    <t xml:space="preserve">      其他司法支出</t>
  </si>
  <si>
    <t xml:space="preserve">    监狱</t>
  </si>
  <si>
    <t xml:space="preserve">      罪犯生活及医疗卫生</t>
  </si>
  <si>
    <t xml:space="preserve">      监狱业务及罪犯改造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</si>
  <si>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</si>
  <si>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</si>
  <si>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</si>
  <si>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</si>
  <si>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</si>
  <si>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</si>
  <si>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</si>
  <si>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</si>
  <si>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</si>
  <si>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</si>
  <si>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</si>
  <si>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</si>
  <si>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</si>
  <si>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</si>
  <si>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</si>
  <si>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国家司法救助支出</t>
  </si>
  <si>
    <t xml:space="preserve">      其他公共安全支出</t>
  </si>
  <si>
    <t>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</si>
  <si>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</si>
  <si>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</si>
  <si>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</si>
  <si>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</si>
  <si>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</si>
  <si>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</si>
  <si>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</si>
  <si>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</si>
  <si>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</si>
  <si>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</si>
  <si>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</si>
  <si>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</si>
  <si>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</si>
  <si>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</si>
  <si>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</si>
  <si>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</si>
  <si>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</si>
  <si>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</si>
  <si>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</si>
  <si>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</si>
  <si>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</si>
  <si>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</si>
  <si>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</si>
  <si>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</si>
  <si>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</si>
  <si>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</si>
  <si>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</si>
  <si>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</si>
  <si>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</si>
  <si>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</si>
  <si>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</si>
  <si>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</si>
  <si>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</si>
  <si>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</si>
  <si>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</si>
  <si>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</si>
  <si>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</si>
  <si>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</si>
  <si>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</si>
  <si>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</si>
  <si>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</si>
  <si>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</si>
  <si>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</si>
  <si>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</si>
  <si>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</si>
  <si>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</si>
  <si>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</si>
  <si>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 xml:space="preserve">      其他教育支出</t>
  </si>
  <si>
    <t>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</si>
  <si>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</si>
  <si>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</si>
  <si>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</si>
  <si>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</si>
  <si>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</si>
  <si>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</si>
  <si>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</si>
  <si>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</si>
  <si>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</si>
  <si>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</si>
  <si>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</si>
  <si>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</si>
  <si>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</si>
  <si>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</si>
  <si>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</si>
  <si>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</si>
  <si>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</si>
  <si>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</si>
  <si>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</si>
  <si>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</si>
  <si>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</si>
  <si>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</si>
  <si>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</si>
  <si>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</si>
  <si>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</si>
  <si>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</si>
  <si>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</si>
  <si>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</si>
  <si>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</si>
  <si>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</si>
  <si>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</si>
  <si>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</si>
  <si>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</si>
  <si>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</si>
  <si>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</si>
  <si>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</si>
  <si>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</si>
  <si>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</si>
  <si>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</si>
  <si>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</si>
  <si>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</si>
  <si>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</si>
  <si>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</si>
  <si>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</si>
  <si>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</si>
  <si>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</si>
  <si>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</si>
  <si>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</si>
  <si>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</si>
  <si>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</si>
  <si>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</si>
  <si>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</si>
  <si>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</si>
  <si>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</si>
  <si>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</si>
  <si>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</si>
  <si>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</si>
  <si>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</si>
  <si>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</si>
  <si>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</si>
  <si>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</si>
  <si>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</si>
  <si>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</si>
  <si>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</si>
  <si>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</si>
  <si>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</si>
  <si>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</si>
  <si>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</si>
  <si>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</si>
  <si>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</si>
  <si>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</si>
  <si>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</si>
  <si>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</si>
  <si>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</si>
  <si>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</si>
  <si>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</si>
  <si>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</si>
  <si>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</si>
  <si>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</si>
  <si>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</si>
  <si>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</si>
  <si>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</si>
  <si>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</si>
  <si>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</si>
  <si>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</si>
  <si>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</si>
  <si>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</si>
  <si>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</si>
  <si>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</si>
  <si>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</si>
  <si>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>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</si>
  <si>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</si>
  <si>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</si>
  <si>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</si>
  <si>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</si>
  <si>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</si>
  <si>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</si>
  <si>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</si>
  <si>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</si>
  <si>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</si>
  <si>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</si>
  <si>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</si>
  <si>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</si>
  <si>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</si>
  <si>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</si>
  <si>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</si>
  <si>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</si>
  <si>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</si>
  <si>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</si>
  <si>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</si>
  <si>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</si>
  <si>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</si>
  <si>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</si>
  <si>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</si>
  <si>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</si>
  <si>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</si>
  <si>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</si>
  <si>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</si>
  <si>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</si>
  <si>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</si>
  <si>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</si>
  <si>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</si>
  <si>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</si>
  <si>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</si>
  <si>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</si>
  <si>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</si>
  <si>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</si>
  <si>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</si>
  <si>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</si>
  <si>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</si>
  <si>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</si>
  <si>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</si>
  <si>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</si>
  <si>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</si>
  <si>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</si>
  <si>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</si>
  <si>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</si>
  <si>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</si>
  <si>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</si>
  <si>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</si>
  <si>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</si>
  <si>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光荣院</t>
  </si>
  <si>
    <t xml:space="preserve">      褒扬纪念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</si>
  <si>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</si>
  <si>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</si>
  <si>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</si>
  <si>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</si>
  <si>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</si>
  <si>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</si>
  <si>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</si>
  <si>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</si>
  <si>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</si>
  <si>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</si>
  <si>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</si>
  <si>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</si>
  <si>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</si>
  <si>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</si>
  <si>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</si>
  <si>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</si>
  <si>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</si>
  <si>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</si>
  <si>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</si>
  <si>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</si>
  <si>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</si>
  <si>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</si>
  <si>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</si>
  <si>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</si>
  <si>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</si>
  <si>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</si>
  <si>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</si>
  <si>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</si>
  <si>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</si>
  <si>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</si>
  <si>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</si>
  <si>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</si>
  <si>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</si>
  <si>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</si>
  <si>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对道路交通事故社会救助基金的补助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</si>
  <si>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</si>
  <si>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</si>
  <si>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</si>
  <si>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</si>
  <si>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</si>
  <si>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</si>
  <si>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</si>
  <si>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</si>
  <si>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</si>
  <si>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</si>
  <si>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</si>
  <si>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</si>
  <si>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</si>
  <si>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</si>
  <si>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军供保障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</si>
  <si>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</si>
  <si>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</si>
  <si>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</si>
  <si>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</si>
  <si>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</si>
  <si>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 xml:space="preserve">      其他社会保障和就业支出</t>
  </si>
  <si>
    <t>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</si>
  <si>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</si>
  <si>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</si>
  <si>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</si>
  <si>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</si>
  <si>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</si>
  <si>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</si>
  <si>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</si>
  <si>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</si>
  <si>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</si>
  <si>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</si>
  <si>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</si>
  <si>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</si>
  <si>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</si>
  <si>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</si>
  <si>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</si>
  <si>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优抚医院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</si>
  <si>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</si>
  <si>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</si>
  <si>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</si>
  <si>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</si>
  <si>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</si>
  <si>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</si>
  <si>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</si>
  <si>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</si>
  <si>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</si>
  <si>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</si>
  <si>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</si>
  <si>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</si>
  <si>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</si>
  <si>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</si>
  <si>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</si>
  <si>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突发公共卫生事件应急处置</t>
  </si>
  <si>
    <t xml:space="preserve">      其他公共卫生支出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</si>
  <si>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</si>
  <si>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</si>
  <si>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</si>
  <si>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</si>
  <si>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</si>
  <si>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</si>
  <si>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</si>
  <si>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</si>
  <si>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</si>
  <si>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</si>
  <si>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</si>
  <si>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</si>
  <si>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</si>
  <si>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</si>
  <si>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</si>
  <si>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</si>
  <si>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</si>
  <si>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</si>
  <si>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</si>
  <si>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</si>
  <si>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</si>
  <si>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</si>
  <si>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</si>
  <si>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</si>
  <si>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</si>
  <si>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  老龄卫生健康事务</t>
  </si>
  <si>
    <t xml:space="preserve">      中医药事务</t>
  </si>
  <si>
    <t xml:space="preserve">      中医（民族医）药专项</t>
  </si>
  <si>
    <t xml:space="preserve">      其他中医药事务支出</t>
  </si>
  <si>
    <t xml:space="preserve">      疾病预防控制事务</t>
  </si>
  <si>
    <t xml:space="preserve">      其他疾病预防控制事务支出</t>
  </si>
  <si>
    <t xml:space="preserve">    其他卫生健康支出</t>
  </si>
  <si>
    <t xml:space="preserve">      其他卫生健康支出</t>
  </si>
  <si>
    <t>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</si>
  <si>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</si>
  <si>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</si>
  <si>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</si>
  <si>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</si>
  <si>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</si>
  <si>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</si>
  <si>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</si>
  <si>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</si>
  <si>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</si>
  <si>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</si>
  <si>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</si>
  <si>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</si>
  <si>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</si>
  <si>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</si>
  <si>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</si>
  <si>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</si>
  <si>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</si>
  <si>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</si>
  <si>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</si>
  <si>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</si>
  <si>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</si>
  <si>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</si>
  <si>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</si>
  <si>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</si>
  <si>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草原生态修复治理</t>
  </si>
  <si>
    <t xml:space="preserve">      自然保护地</t>
  </si>
  <si>
    <t xml:space="preserve">      其他自然生态保护支出</t>
  </si>
  <si>
    <t xml:space="preserve">    森林保护修复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</si>
  <si>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</si>
  <si>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</si>
  <si>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</si>
  <si>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</si>
  <si>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</si>
  <si>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其他森林保护修复支出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</si>
  <si>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</si>
  <si>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</si>
  <si>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</si>
  <si>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</si>
  <si>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</si>
  <si>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</si>
  <si>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</si>
  <si>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</si>
  <si>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</si>
  <si>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</si>
  <si>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</si>
  <si>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</si>
  <si>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</si>
  <si>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</si>
  <si>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</si>
  <si>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</si>
  <si>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</si>
  <si>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能源科技装备</t>
  </si>
  <si>
    <t xml:space="preserve">      能源行业管理</t>
  </si>
  <si>
    <t xml:space="preserve">      能源管理</t>
  </si>
  <si>
    <t xml:space="preserve">      农村电网建设</t>
  </si>
  <si>
    <t xml:space="preserve">      其他能源管理事务支出</t>
  </si>
  <si>
    <t xml:space="preserve">    其他节能环保支出</t>
  </si>
  <si>
    <t xml:space="preserve">      其他节能环保支出</t>
  </si>
  <si>
    <t>城乡社区支出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</si>
  <si>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</si>
  <si>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</si>
  <si>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</si>
  <si>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</si>
  <si>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</si>
  <si>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</si>
  <si>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</si>
  <si>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</si>
  <si>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</si>
  <si>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</si>
  <si>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</si>
  <si>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</si>
  <si>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</si>
  <si>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</si>
  <si>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建设市场管理与监督</t>
  </si>
  <si>
    <t xml:space="preserve">      建设市场管理与监督</t>
  </si>
  <si>
    <t xml:space="preserve">    其他城乡社区支出</t>
  </si>
  <si>
    <t xml:space="preserve">      其他城乡社区支出</t>
  </si>
  <si>
    <t>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</si>
  <si>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</si>
  <si>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</si>
  <si>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</si>
  <si>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</si>
  <si>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</si>
  <si>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</si>
  <si>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</si>
  <si>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</si>
  <si>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</si>
  <si>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</si>
  <si>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</si>
  <si>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</si>
  <si>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</si>
  <si>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</si>
  <si>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</si>
  <si>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</si>
  <si>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农业生态资源保护</t>
  </si>
  <si>
    <t xml:space="preserve">      乡村道路建设</t>
  </si>
  <si>
    <t xml:space="preserve">      渔业发展</t>
  </si>
  <si>
    <t xml:space="preserve">      对高校毕业生到基层任职补助</t>
  </si>
  <si>
    <t xml:space="preserve">      耕地建设与利用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</si>
  <si>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</si>
  <si>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</si>
  <si>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</si>
  <si>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</si>
  <si>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</si>
  <si>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</si>
  <si>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</si>
  <si>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</si>
  <si>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</si>
  <si>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</si>
  <si>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</si>
  <si>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</si>
  <si>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</si>
  <si>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</si>
  <si>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</si>
  <si>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</si>
  <si>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林业草原防灾减灾</t>
  </si>
  <si>
    <t xml:space="preserve">      草原管理</t>
  </si>
  <si>
    <t xml:space="preserve">      退耕还林还草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</si>
  <si>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</si>
  <si>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</si>
  <si>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</si>
  <si>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</si>
  <si>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</si>
  <si>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</si>
  <si>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</si>
  <si>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</si>
  <si>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</si>
  <si>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</si>
  <si>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</si>
  <si>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</si>
  <si>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</si>
  <si>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</si>
  <si>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</si>
  <si>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</si>
  <si>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</si>
  <si>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</si>
  <si>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</si>
  <si>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</si>
  <si>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</si>
  <si>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农村供水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</si>
  <si>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</si>
  <si>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</si>
  <si>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</si>
  <si>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巩固脱贫攻坚成果衔接乡村振兴</t>
  </si>
  <si>
    <t xml:space="preserve">      农村基础设施建设</t>
  </si>
  <si>
    <t xml:space="preserve">      生产发展</t>
  </si>
  <si>
    <t xml:space="preserve">      社会发展</t>
  </si>
  <si>
    <t xml:space="preserve">      贷款奖补和贴息</t>
  </si>
  <si>
    <t xml:space="preserve">       “三西”农业建设专项补助</t>
  </si>
  <si>
    <t xml:space="preserve">      其他巩固脱贫攻坚成果衔接乡村振兴支出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</si>
  <si>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</si>
  <si>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</si>
  <si>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</si>
  <si>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</si>
  <si>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</si>
  <si>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</si>
  <si>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</si>
  <si>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</si>
  <si>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</si>
  <si>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</si>
  <si>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  创业担保贷款贴息及奖补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</si>
  <si>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</si>
  <si>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</si>
  <si>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</si>
  <si>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</si>
  <si>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</si>
  <si>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</si>
  <si>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</si>
  <si>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</si>
  <si>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>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</si>
  <si>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</si>
  <si>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</si>
  <si>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</si>
  <si>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</si>
  <si>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</si>
  <si>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公路运输管理</t>
  </si>
  <si>
    <t xml:space="preserve">      公路和运输技术标准化建设</t>
  </si>
  <si>
    <t xml:space="preserve">      水运建设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</si>
  <si>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</si>
  <si>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</si>
  <si>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</si>
  <si>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</si>
  <si>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</si>
  <si>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</si>
  <si>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</si>
  <si>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</si>
  <si>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</si>
  <si>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</si>
  <si>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</si>
  <si>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</si>
  <si>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</si>
  <si>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</si>
  <si>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</si>
  <si>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</si>
  <si>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</si>
  <si>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</si>
  <si>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</si>
  <si>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</si>
  <si>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</si>
  <si>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</si>
  <si>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</si>
  <si>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</si>
  <si>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</si>
  <si>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</si>
  <si>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</si>
  <si>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其他交通运输支出</t>
  </si>
  <si>
    <t xml:space="preserve">      公共交通运营补助</t>
  </si>
  <si>
    <t xml:space="preserve">      其他交通运输支出</t>
  </si>
  <si>
    <t>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</si>
  <si>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</si>
  <si>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</si>
  <si>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</si>
  <si>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</si>
  <si>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</si>
  <si>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</si>
  <si>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</si>
  <si>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</si>
  <si>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</si>
  <si>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</si>
  <si>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</si>
  <si>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</si>
  <si>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</si>
  <si>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</si>
  <si>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</si>
  <si>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</si>
  <si>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</si>
  <si>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</si>
  <si>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</si>
  <si>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</si>
  <si>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</si>
  <si>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</si>
  <si>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</si>
  <si>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</si>
  <si>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</si>
  <si>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</si>
  <si>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</si>
  <si>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</si>
  <si>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</si>
  <si>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</si>
  <si>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</si>
  <si>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</si>
  <si>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</si>
  <si>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</si>
  <si>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</si>
  <si>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</si>
  <si>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</si>
  <si>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</si>
  <si>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</si>
  <si>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</si>
  <si>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</si>
  <si>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</si>
  <si>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</si>
  <si>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</si>
  <si>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>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</si>
  <si>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</si>
  <si>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</si>
  <si>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</si>
  <si>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</si>
  <si>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</si>
  <si>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</si>
  <si>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</si>
  <si>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</si>
  <si>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</si>
  <si>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</si>
  <si>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</si>
  <si>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</si>
  <si>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>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</si>
  <si>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</si>
  <si>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</si>
  <si>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</si>
  <si>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</si>
  <si>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</si>
  <si>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</si>
  <si>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</si>
  <si>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</si>
  <si>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</si>
  <si>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</si>
  <si>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</si>
  <si>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</si>
  <si>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</si>
  <si>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</si>
  <si>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</si>
  <si>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</si>
  <si>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</si>
  <si>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</si>
  <si>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</si>
  <si>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</si>
  <si>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</si>
  <si>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</si>
  <si>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</si>
  <si>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</si>
  <si>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</si>
  <si>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>援助其他地区支出</t>
  </si>
  <si>
    <t xml:space="preserve">    一般公共服务</t>
  </si>
  <si>
    <t xml:space="preserve">    教育</t>
  </si>
  <si>
    <t xml:space="preserve">    文化旅游体育与传媒</t>
  </si>
  <si>
    <t xml:space="preserve">    卫生健康</t>
  </si>
  <si>
    <t xml:space="preserve">    节能环保</t>
  </si>
  <si>
    <t xml:space="preserve">    交通运输</t>
  </si>
  <si>
    <t xml:space="preserve">    住房保障</t>
  </si>
  <si>
    <t xml:space="preserve">    其他支出</t>
  </si>
  <si>
    <t>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</si>
  <si>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</si>
  <si>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</si>
  <si>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</si>
  <si>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</si>
  <si>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</si>
  <si>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</si>
  <si>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</si>
  <si>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</si>
  <si>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</si>
  <si>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</si>
  <si>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</si>
  <si>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地质勘查基金（周转金）支出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</si>
  <si>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</si>
  <si>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</si>
  <si>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</si>
  <si>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</si>
  <si>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</si>
  <si>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</si>
  <si>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</si>
  <si>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</si>
  <si>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</si>
  <si>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</si>
  <si>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</si>
  <si>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</si>
  <si>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</si>
  <si>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</si>
  <si>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</si>
  <si>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</si>
  <si>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</si>
  <si>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</si>
  <si>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</si>
  <si>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</si>
  <si>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</si>
  <si>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</si>
  <si>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</si>
  <si>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</si>
  <si>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>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</si>
  <si>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</si>
  <si>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</si>
  <si>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</si>
  <si>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</si>
  <si>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</si>
  <si>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</si>
  <si>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</si>
  <si>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</si>
  <si>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</si>
  <si>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</si>
  <si>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保障性租赁住房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</si>
  <si>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</si>
  <si>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</si>
  <si>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</si>
  <si>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</si>
  <si>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</si>
  <si>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</si>
  <si>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</si>
  <si>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</si>
  <si>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</si>
  <si>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>粮油物资储备支出</t>
  </si>
  <si>
    <t xml:space="preserve">    粮油物资事务</t>
  </si>
  <si>
    <t xml:space="preserve">      财务和审计支出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</si>
  <si>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</si>
  <si>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</si>
  <si>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</si>
  <si>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</si>
  <si>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</si>
  <si>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</si>
  <si>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</si>
  <si>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</si>
  <si>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</si>
  <si>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</si>
  <si>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</si>
  <si>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</si>
  <si>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能源储备</t>
  </si>
  <si>
    <t xml:space="preserve">      石油储备</t>
  </si>
  <si>
    <t xml:space="preserve">      天然铀储备</t>
  </si>
  <si>
    <t xml:space="preserve">      煤炭储备</t>
  </si>
  <si>
    <t xml:space="preserve">      成品油储备</t>
  </si>
  <si>
    <t xml:space="preserve">      天然气储备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</si>
  <si>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</si>
  <si>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</si>
  <si>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</si>
  <si>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</si>
  <si>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储备粮（油）库建设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</si>
  <si>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</si>
  <si>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</si>
  <si>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</si>
  <si>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</si>
  <si>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</si>
  <si>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</si>
  <si>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</si>
  <si>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</si>
  <si>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</si>
  <si>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</si>
  <si>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</si>
  <si>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</si>
  <si>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</si>
  <si>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</si>
  <si>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</si>
  <si>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>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</si>
  <si>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</si>
  <si>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</si>
  <si>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</si>
  <si>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</si>
  <si>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应急救援</t>
  </si>
  <si>
    <t xml:space="preserve">      应急管理</t>
  </si>
  <si>
    <t xml:space="preserve">      其他应急管理支出</t>
  </si>
  <si>
    <t xml:space="preserve">    消防救援事务</t>
  </si>
  <si>
    <t xml:space="preserve">      消防应急救援</t>
  </si>
  <si>
    <t xml:space="preserve">      其他消防救援事务支出</t>
  </si>
  <si>
    <t xml:space="preserve">    矿山安全</t>
  </si>
  <si>
    <t xml:space="preserve">      矿山安全监察事务</t>
  </si>
  <si>
    <t xml:space="preserve">      矿山应急救援事务</t>
  </si>
  <si>
    <t xml:space="preserve">      其他矿山安全支出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</si>
  <si>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</si>
  <si>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</si>
  <si>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</si>
  <si>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</si>
  <si>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</si>
  <si>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</si>
  <si>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</si>
  <si>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</si>
  <si>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</si>
  <si>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</si>
  <si>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</si>
  <si>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</si>
  <si>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</si>
  <si>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</si>
  <si>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</si>
  <si>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</si>
  <si>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</si>
  <si>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</si>
  <si>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</si>
  <si>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 xml:space="preserve">      其他灾害防治及应急管理支出</t>
  </si>
  <si>
    <t>预备费</t>
  </si>
  <si>
    <t>其他支出</t>
  </si>
  <si>
    <t xml:space="preserve">    年初预留</t>
  </si>
  <si>
    <t xml:space="preserve">      年初预留</t>
  </si>
  <si>
    <t xml:space="preserve">      其他支出</t>
  </si>
  <si>
    <t>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</si>
  <si>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</si>
  <si>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</si>
  <si>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</si>
  <si>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</si>
  <si>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</si>
  <si>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>债务发行费用支出</t>
  </si>
  <si>
    <t xml:space="preserve">    地方政府一般债务发行费用支出</t>
  </si>
  <si>
    <t xml:space="preserve">      地方政府一般债务发行费用支出</t>
  </si>
  <si>
    <r>
      <rPr>
        <sz val="10"/>
        <rFont val="宋体"/>
        <family val="3"/>
        <charset val="134"/>
      </rPr>
      <t>表</t>
    </r>
    <r>
      <rPr>
        <sz val="10"/>
        <rFont val="Arial"/>
        <family val="2"/>
      </rPr>
      <t>4</t>
    </r>
  </si>
  <si>
    <t>稷山县2024年一般公共预算基本支出表</t>
  </si>
  <si>
    <t>经济科目名称</t>
  </si>
  <si>
    <t>预算数</t>
  </si>
  <si>
    <t>工资福利支出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</si>
  <si>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</si>
  <si>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</si>
  <si>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</si>
  <si>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</si>
  <si>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</si>
  <si>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</si>
  <si>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</si>
  <si>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</si>
  <si>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</si>
  <si>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</si>
  <si>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</si>
  <si>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</si>
  <si>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</si>
  <si>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</si>
  <si>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</si>
  <si>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</si>
  <si>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</si>
  <si>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</si>
  <si>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</si>
  <si>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</si>
  <si>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</si>
  <si>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</si>
  <si>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</si>
  <si>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</si>
  <si>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</si>
  <si>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</si>
  <si>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</si>
  <si>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</si>
  <si>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</si>
  <si>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</si>
  <si>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</si>
  <si>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</si>
  <si>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</si>
  <si>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</si>
  <si>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</si>
  <si>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</si>
  <si>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</si>
  <si>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>　离休费</t>
  </si>
  <si>
    <t>　退休费</t>
  </si>
  <si>
    <t xml:space="preserve">  抚恤金</t>
  </si>
  <si>
    <t xml:space="preserve">  生活补助</t>
  </si>
  <si>
    <t xml:space="preserve">  医疗费补助</t>
  </si>
  <si>
    <t xml:space="preserve">  其他对个人和家庭的补助</t>
  </si>
  <si>
    <t>资本性支出</t>
  </si>
  <si>
    <t>　办公设备购置</t>
  </si>
  <si>
    <t xml:space="preserve">  专用设备购置</t>
  </si>
  <si>
    <t xml:space="preserve">  信息网络及软件购置更新</t>
  </si>
  <si>
    <t>稷山县2024年一般公共预算税收返还和转移支付表</t>
  </si>
  <si>
    <r>
      <rPr>
        <b/>
        <sz val="12"/>
        <rFont val="宋体"/>
        <family val="3"/>
        <charset val="134"/>
      </rPr>
      <t>收</t>
    </r>
    <r>
      <rPr>
        <b/>
        <sz val="14"/>
        <rFont val="宋体"/>
        <family val="3"/>
        <charset val="134"/>
      </rPr>
      <t>入</t>
    </r>
  </si>
  <si>
    <r>
      <rPr>
        <b/>
        <sz val="12"/>
        <rFont val="宋体"/>
        <family val="3"/>
        <charset val="134"/>
      </rPr>
      <t>支</t>
    </r>
    <r>
      <rPr>
        <b/>
        <sz val="14"/>
        <rFont val="宋体"/>
        <family val="3"/>
        <charset val="134"/>
      </rPr>
      <t>出</t>
    </r>
  </si>
  <si>
    <t>项目</t>
  </si>
  <si>
    <t>本级收入合计</t>
  </si>
  <si>
    <t>本级支出合计</t>
  </si>
  <si>
    <t>转移性收入</t>
  </si>
  <si>
    <t>转移性支出</t>
  </si>
  <si>
    <t xml:space="preserve">  上级补助收入</t>
  </si>
  <si>
    <t xml:space="preserve">  上解上级支出</t>
  </si>
  <si>
    <t xml:space="preserve">    返还性收入</t>
  </si>
  <si>
    <t xml:space="preserve">    体制上解支出</t>
  </si>
  <si>
    <t xml:space="preserve">      所得税基数返还收入 </t>
  </si>
  <si>
    <t xml:space="preserve">    专项上解支出</t>
  </si>
  <si>
    <t xml:space="preserve">      成品油税费改革税收返还收入</t>
  </si>
  <si>
    <t xml:space="preserve">      增值税税收返还收入</t>
  </si>
  <si>
    <t xml:space="preserve"> </t>
  </si>
  <si>
    <t xml:space="preserve">      消费税税收返还收入</t>
  </si>
  <si>
    <t xml:space="preserve">      增值税“五五分享”税收返还收入</t>
  </si>
  <si>
    <t xml:space="preserve">      其他返还性收入</t>
  </si>
  <si>
    <t xml:space="preserve">    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</si>
  <si>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</si>
  <si>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</si>
  <si>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</si>
  <si>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</si>
  <si>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</si>
  <si>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</si>
  <si>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</si>
  <si>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</si>
  <si>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</si>
  <si>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</si>
  <si>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</si>
  <si>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边境地区转移支付收入</t>
  </si>
  <si>
    <t xml:space="preserve">      欠发达地区转移支付收入</t>
  </si>
  <si>
    <t xml:space="preserve">      一般公共服务共同财政事权转移支付收入</t>
  </si>
  <si>
    <t xml:space="preserve">      外交共同财政事权转移支付收入</t>
  </si>
  <si>
    <t xml:space="preserve">      国防共同财政事权转移支付收入</t>
  </si>
  <si>
    <t xml:space="preserve">      公共安全共同财政事权转移支付收入</t>
  </si>
  <si>
    <t xml:space="preserve">      教育共同财政事权转移支付收入</t>
  </si>
  <si>
    <t xml:space="preserve">      科学技术共同财政事权转移支付收入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</si>
  <si>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</si>
  <si>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</si>
  <si>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医疗卫生共同财政事权转移支付收入</t>
  </si>
  <si>
    <t xml:space="preserve">      节能环保共同财政事权转移支付收入</t>
  </si>
  <si>
    <t xml:space="preserve">      城乡社区共同财政事权转移支付收入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</si>
  <si>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</si>
  <si>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</si>
  <si>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资源勘探工业信息等共同财政事权转移支付收入</t>
  </si>
  <si>
    <t xml:space="preserve">      商业服务业等共同财政事权转移支付收入</t>
  </si>
  <si>
    <t xml:space="preserve">      金融共同财政事权转移支付收入</t>
  </si>
  <si>
    <t xml:space="preserve">      自然资源海洋气象等共同财政事权转移支付收入</t>
  </si>
  <si>
    <t xml:space="preserve">      住房保障共同财政事权转移支付收入</t>
  </si>
  <si>
    <t xml:space="preserve">      粮油物资储备共同财政事权转移支付收入</t>
  </si>
  <si>
    <t xml:space="preserve">      灾害防治及应急管理共同财政事权转移支付收入</t>
  </si>
  <si>
    <t xml:space="preserve">      其他共同财政事权转移支付收入</t>
  </si>
  <si>
    <t xml:space="preserve">      其他一般性转移支付收入</t>
  </si>
  <si>
    <t xml:space="preserve">    专项转移支付收入</t>
  </si>
  <si>
    <t xml:space="preserve">      一般公共服务</t>
  </si>
  <si>
    <t xml:space="preserve">      外交</t>
  </si>
  <si>
    <t xml:space="preserve">      国防</t>
  </si>
  <si>
    <t xml:space="preserve">      公共安全</t>
  </si>
  <si>
    <t xml:space="preserve">      教育</t>
  </si>
  <si>
    <t xml:space="preserve">      科学技术</t>
  </si>
  <si>
    <t xml:space="preserve">      文化旅游体育与传媒</t>
  </si>
  <si>
    <t xml:space="preserve">      社会保障和就业</t>
  </si>
  <si>
    <t xml:space="preserve">      卫生健康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</si>
  <si>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</si>
  <si>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</si>
  <si>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</si>
  <si>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</si>
  <si>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资源勘探工业信息等</t>
  </si>
  <si>
    <t xml:space="preserve">      商业服务业等</t>
  </si>
  <si>
    <t xml:space="preserve">      金融</t>
  </si>
  <si>
    <t xml:space="preserve">      自然资源海洋气象等</t>
  </si>
  <si>
    <t xml:space="preserve">      住房保障</t>
  </si>
  <si>
    <t xml:space="preserve">      粮油物资储备</t>
  </si>
  <si>
    <t xml:space="preserve">      灾害防治及应急管理</t>
  </si>
  <si>
    <t xml:space="preserve">      其他收入</t>
  </si>
  <si>
    <t xml:space="preserve">  下级上解收入</t>
  </si>
  <si>
    <t xml:space="preserve">    体制上解收入</t>
  </si>
  <si>
    <t xml:space="preserve">    专项上解收入</t>
  </si>
  <si>
    <t xml:space="preserve">  待偿债置换一般债券上年结余</t>
  </si>
  <si>
    <t xml:space="preserve">  上年结余收入</t>
  </si>
  <si>
    <t xml:space="preserve">  调入资金</t>
  </si>
  <si>
    <t xml:space="preserve">    从政府性基金预算调入</t>
  </si>
  <si>
    <t xml:space="preserve">  补助下级支出</t>
  </si>
  <si>
    <t xml:space="preserve">      其中：从抗疫特别国债调入</t>
  </si>
  <si>
    <t xml:space="preserve">  调出资金</t>
  </si>
  <si>
    <t xml:space="preserve">    从国有资本经营预算调入</t>
  </si>
  <si>
    <t xml:space="preserve">  安排预算稳定调节基金</t>
  </si>
  <si>
    <t xml:space="preserve">    从其他资金调入</t>
  </si>
  <si>
    <t xml:space="preserve">  补充预算周转金</t>
  </si>
  <si>
    <t xml:space="preserve">  地方政府一般债务收入</t>
  </si>
  <si>
    <t xml:space="preserve">  地方政府一般债务还本支出</t>
  </si>
  <si>
    <t xml:space="preserve">  地方政府一般债务转贷收入</t>
  </si>
  <si>
    <t xml:space="preserve">  地方政府一般债务转贷支出</t>
  </si>
  <si>
    <t xml:space="preserve">  接受其他地区援助收入</t>
  </si>
  <si>
    <t xml:space="preserve">  援助其他地区支出</t>
  </si>
  <si>
    <t xml:space="preserve">  动用预算稳定调节基金</t>
  </si>
  <si>
    <t xml:space="preserve">  计划单列市上解省支出</t>
  </si>
  <si>
    <t xml:space="preserve">  省补助计划单列市收入</t>
  </si>
  <si>
    <t xml:space="preserve">  省补助计划单列市支出</t>
  </si>
  <si>
    <t xml:space="preserve">  计划单列市上解省收入</t>
  </si>
  <si>
    <t xml:space="preserve">  年终结余</t>
  </si>
  <si>
    <t>收入总计</t>
  </si>
  <si>
    <t>支出总计</t>
  </si>
  <si>
    <t>稷山县财政拨款“三公”经费预算表</t>
  </si>
  <si>
    <t>项 目</t>
  </si>
  <si>
    <t>2024年为2023年%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</si>
  <si>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</si>
  <si>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</si>
  <si>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</si>
  <si>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</si>
  <si>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</si>
  <si>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</si>
  <si>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>稷山县2024年政府性基金预算收入表</t>
  </si>
  <si>
    <t>项  目</t>
  </si>
  <si>
    <t>预算数为完成数%</t>
  </si>
  <si>
    <t>一、国有土地收益基金收入</t>
  </si>
  <si>
    <t>二、农业土地开发资金收入</t>
  </si>
  <si>
    <t>三、国有土地使用权出让收入</t>
  </si>
  <si>
    <t>四、城市基础设施配套费收入</t>
  </si>
  <si>
    <t>五、污水处理费收入</t>
  </si>
  <si>
    <t>六、专项债券对应项目专项收入</t>
  </si>
  <si>
    <t>收入合计</t>
  </si>
  <si>
    <t>稷山县2024年政府性基金预算支出表</t>
  </si>
  <si>
    <t>项     目</t>
  </si>
  <si>
    <t>预算数为执行数%</t>
  </si>
  <si>
    <t>资源勘探信息等支出</t>
  </si>
  <si>
    <t>抗疫特别国债支出</t>
  </si>
  <si>
    <t>债券发行费用</t>
  </si>
  <si>
    <t>专项债券增加</t>
  </si>
  <si>
    <t>稷山县2024年政府性基金预算本级支出明细表</t>
  </si>
  <si>
    <t xml:space="preserve">  国有土地使用权出让收入安排的支出</t>
  </si>
  <si>
    <t xml:space="preserve">    征地和拆迁补偿支出</t>
  </si>
  <si>
    <t xml:space="preserve">    城市建设支出</t>
  </si>
  <si>
    <t xml:space="preserve">    农业生产发展支出</t>
  </si>
  <si>
    <t xml:space="preserve">    农村社会事业支出</t>
  </si>
  <si>
    <t xml:space="preserve">    农业农村生态环境支出</t>
  </si>
  <si>
    <t xml:space="preserve">    其他国有土地使用权出让收入安排的支出</t>
  </si>
  <si>
    <t xml:space="preserve">  国有土地收益基金安排的支出</t>
  </si>
  <si>
    <t xml:space="preserve">    其他国有土地收益基金支出</t>
  </si>
  <si>
    <t xml:space="preserve">  农业土地开发资金安排的支出</t>
  </si>
  <si>
    <t xml:space="preserve">  城市基础设施配套费安排的支出</t>
  </si>
  <si>
    <t xml:space="preserve">    城市公共设施</t>
  </si>
  <si>
    <t xml:space="preserve">  污水处理费收入安排的支出</t>
  </si>
  <si>
    <t xml:space="preserve">    污水处理设施建设和运营</t>
  </si>
  <si>
    <t xml:space="preserve">  国家重大水利工程建设基金安排的支出</t>
  </si>
  <si>
    <t xml:space="preserve">    其他重大水利工程建设基金支出</t>
  </si>
  <si>
    <t xml:space="preserve">  大中型水库移民后期扶持基金支出</t>
  </si>
  <si>
    <t xml:space="preserve">    移民补助</t>
  </si>
  <si>
    <t xml:space="preserve">  其他政府性基金及对应专项债务收入安排的支出</t>
  </si>
  <si>
    <t xml:space="preserve">    其他地方自行试点项目收益专项债券收入安排的支出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</si>
  <si>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</si>
  <si>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</si>
  <si>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</si>
  <si>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用于残疾人事业的彩票公益金支出</t>
  </si>
  <si>
    <t xml:space="preserve">    用于文化事业的彩票公益金支出</t>
  </si>
  <si>
    <t xml:space="preserve">  地方政府专项债务付息支出</t>
  </si>
  <si>
    <t xml:space="preserve">    国有土地使用权出让金债务付息支出</t>
  </si>
  <si>
    <t xml:space="preserve">    其他地方自行试点项目收益专项债券付息支出</t>
  </si>
  <si>
    <t xml:space="preserve">  地方政府专项债务发行费用支出</t>
  </si>
  <si>
    <r>
      <rPr>
        <sz val="10"/>
        <rFont val="宋体"/>
        <family val="3"/>
        <charset val="134"/>
      </rPr>
      <t>表</t>
    </r>
    <r>
      <rPr>
        <sz val="10"/>
        <rFont val="Arial"/>
        <family val="2"/>
      </rPr>
      <t>10</t>
    </r>
  </si>
  <si>
    <t>稷山县2024年政府性基金预算转移支付表</t>
  </si>
  <si>
    <r>
      <rPr>
        <b/>
        <sz val="14"/>
        <rFont val="宋体"/>
        <family val="3"/>
        <charset val="134"/>
      </rPr>
      <t>收</t>
    </r>
    <r>
      <rPr>
        <b/>
        <sz val="14"/>
        <rFont val="宋体"/>
        <family val="3"/>
        <charset val="134"/>
      </rPr>
      <t>入</t>
    </r>
  </si>
  <si>
    <r>
      <rPr>
        <b/>
        <sz val="14"/>
        <rFont val="宋体"/>
        <family val="3"/>
        <charset val="134"/>
      </rPr>
      <t>支</t>
    </r>
    <r>
      <rPr>
        <b/>
        <sz val="14"/>
        <rFont val="宋体"/>
        <family val="3"/>
        <charset val="134"/>
      </rPr>
      <t>出</t>
    </r>
  </si>
  <si>
    <r>
      <rPr>
        <b/>
        <sz val="11"/>
        <rFont val="宋体"/>
        <family val="3"/>
        <charset val="134"/>
      </rPr>
      <t>项</t>
    </r>
    <r>
      <rPr>
        <b/>
        <sz val="12"/>
        <rFont val="宋体"/>
        <family val="3"/>
        <charset val="134"/>
      </rPr>
      <t>目</t>
    </r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</si>
  <si>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</si>
  <si>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</si>
  <si>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</si>
  <si>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</si>
  <si>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</si>
  <si>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</si>
  <si>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调出资金</t>
  </si>
  <si>
    <t xml:space="preserve"> 年终结余</t>
  </si>
  <si>
    <t xml:space="preserve">    其中：地方政府性基金调入专项收入</t>
  </si>
  <si>
    <t xml:space="preserve"> 地方政府专项债务还本支出</t>
  </si>
  <si>
    <t xml:space="preserve">  地方政府专项债务收入</t>
  </si>
  <si>
    <t xml:space="preserve"> 地方政府专项债务转贷支出</t>
  </si>
  <si>
    <t xml:space="preserve">  地方政府专项债务转贷收入</t>
  </si>
  <si>
    <t>稷山县2024年国有资本经营预算收入表</t>
  </si>
  <si>
    <r>
      <rPr>
        <sz val="11"/>
        <rFont val="宋体"/>
        <family val="3"/>
        <charset val="134"/>
      </rPr>
      <t>项</t>
    </r>
    <r>
      <rPr>
        <sz val="11"/>
        <rFont val="Times New Roman"/>
        <family val="1"/>
      </rPr>
      <t xml:space="preserve">        </t>
    </r>
    <r>
      <rPr>
        <sz val="11"/>
        <rFont val="宋体"/>
        <family val="3"/>
        <charset val="134"/>
      </rPr>
      <t>目</t>
    </r>
  </si>
  <si>
    <t>一、利润收入</t>
  </si>
  <si>
    <t>二、股利、股息收入</t>
  </si>
  <si>
    <t>三、产权转让收入</t>
  </si>
  <si>
    <t>四、清算收入</t>
  </si>
  <si>
    <t>五、国有资本经营预算转移支付收入</t>
  </si>
  <si>
    <t>六、其他国有资本经营预算收入</t>
  </si>
  <si>
    <t>本年收入合计</t>
  </si>
  <si>
    <t>上年结转</t>
  </si>
  <si>
    <r>
      <rPr>
        <sz val="11"/>
        <rFont val="宋体"/>
        <family val="3"/>
        <charset val="134"/>
      </rPr>
      <t>收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入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总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计</t>
    </r>
  </si>
  <si>
    <t>稷山县2024年国有资本经营预算支出表</t>
  </si>
  <si>
    <t>一、解决历史遗留问题及改革成本支出</t>
  </si>
  <si>
    <t>二、国有企业资本金注入</t>
  </si>
  <si>
    <t>三、国有企业政策性补贴</t>
  </si>
  <si>
    <t>四、金融国有资本经营预算支出</t>
  </si>
  <si>
    <t>五、调出资金</t>
  </si>
  <si>
    <t>六、国有资本经营预算转移支付支出</t>
  </si>
  <si>
    <t>——</t>
  </si>
  <si>
    <t>七、其他国有资本经营预算支出</t>
  </si>
  <si>
    <t>本年支出合计</t>
  </si>
  <si>
    <t>结转下年</t>
  </si>
  <si>
    <r>
      <rPr>
        <sz val="11"/>
        <rFont val="宋体"/>
        <family val="3"/>
        <charset val="134"/>
      </rPr>
      <t>支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出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总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计</t>
    </r>
  </si>
  <si>
    <r>
      <rPr>
        <sz val="12"/>
        <rFont val="宋体"/>
        <family val="3"/>
        <charset val="134"/>
      </rPr>
      <t>表1</t>
    </r>
    <r>
      <rPr>
        <sz val="12"/>
        <rFont val="宋体"/>
        <family val="3"/>
        <charset val="134"/>
      </rPr>
      <t>3</t>
    </r>
  </si>
  <si>
    <t>稷山县2024年社会保险基金预算总表</t>
  </si>
  <si>
    <t>单位：</t>
  </si>
  <si>
    <t>万元</t>
  </si>
  <si>
    <t>项        目</t>
  </si>
  <si>
    <t xml:space="preserve">企业职工基本养老保险基金
</t>
  </si>
  <si>
    <t>城乡居民基本养老保险基金</t>
  </si>
  <si>
    <t>机关事业单位基本养老保险基金</t>
  </si>
  <si>
    <t>职工基本医疗保险基金</t>
  </si>
  <si>
    <t>城乡居民基本医疗保险基金</t>
  </si>
  <si>
    <t>工伤保险基金</t>
  </si>
  <si>
    <t>失业保险基金</t>
  </si>
  <si>
    <t>生育保险基金</t>
  </si>
  <si>
    <t>一、收入</t>
  </si>
  <si>
    <t>二、支出</t>
  </si>
  <si>
    <t xml:space="preserve">    其中：社会保险待遇支出</t>
  </si>
  <si>
    <t xml:space="preserve">          其他支出</t>
  </si>
  <si>
    <t xml:space="preserve">          转移支出</t>
  </si>
  <si>
    <t>三、本年收支结余</t>
  </si>
  <si>
    <t>四、年末滚存结余</t>
  </si>
  <si>
    <r>
      <rPr>
        <sz val="12"/>
        <rFont val="宋体"/>
        <family val="3"/>
        <charset val="134"/>
      </rPr>
      <t>表1</t>
    </r>
    <r>
      <rPr>
        <sz val="12"/>
        <rFont val="宋体"/>
        <family val="3"/>
        <charset val="134"/>
      </rPr>
      <t>4</t>
    </r>
  </si>
  <si>
    <t>稷山县2024年社会保险基金预算收入表</t>
  </si>
  <si>
    <t xml:space="preserve">                企业职工基本养老保险基金
</t>
  </si>
  <si>
    <t>社会保险基金收入</t>
  </si>
  <si>
    <t xml:space="preserve">    1、保险费收入</t>
  </si>
  <si>
    <t xml:space="preserve">    2、利息收入</t>
  </si>
  <si>
    <t xml:space="preserve">    3、财政补贴收入</t>
  </si>
  <si>
    <t xml:space="preserve">    4、委托投资收益</t>
  </si>
  <si>
    <t xml:space="preserve">    5、其他收入</t>
  </si>
  <si>
    <t xml:space="preserve">    6、转移收入</t>
  </si>
  <si>
    <r>
      <rPr>
        <sz val="12"/>
        <rFont val="宋体"/>
        <family val="3"/>
        <charset val="134"/>
      </rPr>
      <t>表1</t>
    </r>
    <r>
      <rPr>
        <sz val="12"/>
        <rFont val="宋体"/>
        <family val="3"/>
        <charset val="134"/>
      </rPr>
      <t>5</t>
    </r>
  </si>
  <si>
    <t>稷山县2024年社会保险基金本级支出表</t>
  </si>
  <si>
    <t>社会保险基金支出</t>
  </si>
  <si>
    <t xml:space="preserve">  城乡居民基本养老保险基金支出</t>
  </si>
  <si>
    <t xml:space="preserve">    基础养老金支出</t>
  </si>
  <si>
    <t xml:space="preserve">    个人账户养老金支出</t>
  </si>
  <si>
    <t xml:space="preserve">  机关事业单位基本养老保险基金支出</t>
  </si>
  <si>
    <t xml:space="preserve">    基本养老金支出</t>
  </si>
  <si>
    <r>
      <rPr>
        <sz val="12"/>
        <rFont val="宋体"/>
        <family val="3"/>
        <charset val="134"/>
      </rPr>
      <t>表1</t>
    </r>
    <r>
      <rPr>
        <sz val="12"/>
        <rFont val="宋体"/>
        <family val="3"/>
        <charset val="134"/>
      </rPr>
      <t>6</t>
    </r>
  </si>
  <si>
    <t>提前下达2024年一般公共预算专项转移支付表</t>
  </si>
  <si>
    <t>专项转移支付合计</t>
  </si>
  <si>
    <r>
      <rPr>
        <sz val="11"/>
        <rFont val="宋体"/>
        <family val="3"/>
        <charset val="134"/>
      </rPr>
      <t xml:space="preserve">      文化</t>
    </r>
    <r>
      <rPr>
        <sz val="11"/>
        <color indexed="10"/>
        <rFont val="宋体"/>
        <family val="3"/>
        <charset val="134"/>
      </rPr>
      <t>旅游</t>
    </r>
    <r>
      <rPr>
        <sz val="11"/>
        <rFont val="宋体"/>
        <family val="3"/>
        <charset val="134"/>
      </rPr>
      <t>体育与传媒</t>
    </r>
  </si>
  <si>
    <r>
      <rPr>
        <sz val="11"/>
        <rFont val="宋体"/>
        <family val="3"/>
        <charset val="134"/>
      </rPr>
      <t xml:space="preserve">  </t>
    </r>
    <r>
      <rPr>
        <sz val="11"/>
        <color indexed="10"/>
        <rFont val="宋体"/>
        <family val="3"/>
        <charset val="134"/>
      </rPr>
      <t xml:space="preserve">    卫生健康</t>
    </r>
  </si>
  <si>
    <t xml:space="preserve">      资源勘探信息等</t>
  </si>
  <si>
    <r>
      <rPr>
        <sz val="11"/>
        <rFont val="宋体"/>
        <family val="3"/>
        <charset val="134"/>
      </rPr>
      <t xml:space="preserve">      </t>
    </r>
    <r>
      <rPr>
        <sz val="11"/>
        <color indexed="10"/>
        <rFont val="宋体"/>
        <family val="3"/>
        <charset val="134"/>
      </rPr>
      <t>自然资源</t>
    </r>
    <r>
      <rPr>
        <sz val="11"/>
        <rFont val="宋体"/>
        <family val="3"/>
        <charset val="134"/>
      </rPr>
      <t>海洋气象等</t>
    </r>
  </si>
  <si>
    <t>提前下达2024年政府性基金预算专项转移支付表</t>
  </si>
  <si>
    <t>彩票公益金</t>
  </si>
  <si>
    <t>本表为上级提前下达2024年专项转移支付，全部按规定用途安排。</t>
  </si>
  <si>
    <r>
      <rPr>
        <sz val="12"/>
        <rFont val="宋体"/>
        <family val="3"/>
        <charset val="134"/>
      </rPr>
      <t>表1</t>
    </r>
    <r>
      <rPr>
        <sz val="12"/>
        <rFont val="宋体"/>
        <family val="3"/>
        <charset val="134"/>
      </rPr>
      <t>8</t>
    </r>
  </si>
  <si>
    <t>稷山县2023年地方政府一般债务限额和余额情况表</t>
  </si>
  <si>
    <t>一般债务</t>
  </si>
  <si>
    <t>小计</t>
  </si>
  <si>
    <t>其中：一般债券</t>
  </si>
  <si>
    <t>上年末地方政府债务余额</t>
  </si>
  <si>
    <t>本年地方政府债务(转贷)收入</t>
  </si>
  <si>
    <t>本年地方政府债务还本支出</t>
  </si>
  <si>
    <t>年末地方政府债务余额</t>
  </si>
  <si>
    <t>本年地方政府债务余额限额</t>
  </si>
  <si>
    <r>
      <rPr>
        <sz val="12"/>
        <rFont val="宋体"/>
        <family val="3"/>
        <charset val="134"/>
      </rPr>
      <t>表1</t>
    </r>
    <r>
      <rPr>
        <sz val="12"/>
        <rFont val="宋体"/>
        <family val="3"/>
        <charset val="134"/>
      </rPr>
      <t>9</t>
    </r>
  </si>
  <si>
    <t>稷山县2023年地方政府专项债务限额和余额情况表</t>
  </si>
  <si>
    <t>专项债务</t>
  </si>
  <si>
    <t>其中：专项债券</t>
  </si>
  <si>
    <t xml:space="preserve">    其他地方自行试点项目收益专项债劵发行费用支出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</si>
</sst>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 * #,##0.00_ ;_ * \-#,##0.00_ ;_ * &quot;-&quot;??_ ;_ @_ "/>
    <numFmt numFmtId="178" formatCode="#,##0;[Red]#,##0"/>
    <numFmt numFmtId="179" formatCode="_ * #,##0_ ;_ * \-#,##0_ ;_ * &quot;-&quot;??_ ;_ @_ "/>
    <numFmt numFmtId="180" formatCode="0_);[Red]\(0\)"/>
    <numFmt numFmtId="181" formatCode=";;"/>
    <numFmt numFmtId="182" formatCode="#,##0.00_ "/>
    <numFmt numFmtId="183" formatCode="0_ "/>
    <numFmt numFmtId="184" formatCode="0.0_ "/>
    <numFmt numFmtId="185" formatCode="0.0%"/>
  </numFmts>
  <fonts count="34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Arial Narrow"/>
      <family val="2"/>
    </font>
    <font>
      <sz val="12"/>
      <color indexed="10"/>
      <name val="宋体"/>
      <family val="3"/>
      <charset val="134"/>
    </font>
    <font>
      <sz val="11"/>
      <color indexed="8"/>
      <name val="Arial Narrow"/>
      <family val="2"/>
    </font>
    <font>
      <b/>
      <sz val="11"/>
      <color indexed="8"/>
      <name val="宋体"/>
      <family val="3"/>
      <charset val="134"/>
    </font>
    <font>
      <sz val="10"/>
      <name val="Arial"/>
      <family val="2"/>
    </font>
    <font>
      <b/>
      <sz val="16"/>
      <name val="黑体"/>
      <family val="3"/>
      <charset val="134"/>
    </font>
    <font>
      <sz val="12"/>
      <name val="黑体"/>
      <family val="3"/>
      <charset val="134"/>
    </font>
    <font>
      <b/>
      <sz val="14"/>
      <name val="宋体"/>
      <family val="3"/>
      <charset val="134"/>
    </font>
    <font>
      <sz val="11"/>
      <name val="Arial"/>
      <family val="2"/>
    </font>
    <font>
      <sz val="18"/>
      <name val="黑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华文中宋"/>
      <family val="3"/>
      <charset val="134"/>
    </font>
    <font>
      <sz val="12"/>
      <name val="楷体_GB2312"/>
      <family val="3"/>
      <charset val="134"/>
    </font>
    <font>
      <b/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Arial"/>
      <family val="2"/>
    </font>
    <font>
      <sz val="1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indexed="10"/>
      <name val="宋体"/>
      <family val="3"/>
      <charset val="134"/>
    </font>
    <font>
      <sz val="11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1" fillId="0" borderId="0"/>
    <xf numFmtId="0" fontId="1" fillId="0" borderId="0"/>
  </cellStyleXfs>
  <cellXfs count="222">
    <xf numFmtId="0" fontId="0" fillId="0" borderId="0" xfId="0">
      <alignment vertical="center"/>
    </xf>
    <xf numFmtId="0" fontId="1" fillId="0" borderId="0" xfId="8"/>
    <xf numFmtId="0" fontId="3" fillId="0" borderId="0" xfId="8" applyFont="1" applyAlignment="1">
      <alignment vertical="center"/>
    </xf>
    <xf numFmtId="0" fontId="4" fillId="0" borderId="0" xfId="8" applyFont="1" applyAlignment="1">
      <alignment vertical="center"/>
    </xf>
    <xf numFmtId="0" fontId="3" fillId="0" borderId="0" xfId="8" applyFont="1" applyAlignment="1">
      <alignment horizontal="right" vertical="center"/>
    </xf>
    <xf numFmtId="0" fontId="5" fillId="0" borderId="1" xfId="8" applyFont="1" applyBorder="1" applyAlignment="1">
      <alignment horizontal="center" vertical="center"/>
    </xf>
    <xf numFmtId="0" fontId="3" fillId="0" borderId="1" xfId="8" applyFont="1" applyBorder="1" applyAlignment="1">
      <alignment horizontal="left" vertical="center"/>
    </xf>
    <xf numFmtId="180" fontId="3" fillId="0" borderId="1" xfId="8" applyNumberFormat="1" applyFont="1" applyBorder="1" applyAlignment="1">
      <alignment horizontal="right" vertical="center"/>
    </xf>
    <xf numFmtId="0" fontId="1" fillId="0" borderId="0" xfId="7"/>
    <xf numFmtId="0" fontId="1" fillId="0" borderId="0" xfId="7" applyAlignment="1">
      <alignment vertical="center"/>
    </xf>
    <xf numFmtId="0" fontId="3" fillId="0" borderId="0" xfId="7" applyFont="1" applyAlignment="1">
      <alignment vertical="center"/>
    </xf>
    <xf numFmtId="0" fontId="3" fillId="0" borderId="0" xfId="7" applyFont="1" applyAlignment="1">
      <alignment horizontal="right" vertical="center"/>
    </xf>
    <xf numFmtId="0" fontId="3" fillId="0" borderId="1" xfId="7" applyFont="1" applyBorder="1" applyAlignment="1">
      <alignment horizontal="center" vertical="center"/>
    </xf>
    <xf numFmtId="3" fontId="3" fillId="0" borderId="1" xfId="0" applyNumberFormat="1" applyFont="1" applyBorder="1">
      <alignment vertical="center"/>
    </xf>
    <xf numFmtId="179" fontId="3" fillId="0" borderId="1" xfId="1" applyNumberFormat="1" applyFont="1" applyFill="1" applyBorder="1" applyAlignment="1">
      <alignment vertical="center"/>
    </xf>
    <xf numFmtId="0" fontId="3" fillId="0" borderId="1" xfId="7" applyFont="1" applyBorder="1" applyAlignment="1">
      <alignment vertical="center"/>
    </xf>
    <xf numFmtId="179" fontId="1" fillId="0" borderId="0" xfId="7" applyNumberFormat="1" applyAlignment="1">
      <alignment vertical="center"/>
    </xf>
    <xf numFmtId="179" fontId="3" fillId="0" borderId="1" xfId="1" applyNumberFormat="1" applyFont="1" applyBorder="1" applyAlignment="1">
      <alignment vertical="center"/>
    </xf>
    <xf numFmtId="0" fontId="1" fillId="0" borderId="1" xfId="7" applyBorder="1"/>
    <xf numFmtId="0" fontId="3" fillId="0" borderId="1" xfId="0" applyFont="1" applyBorder="1">
      <alignment vertical="center"/>
    </xf>
    <xf numFmtId="0" fontId="1" fillId="0" borderId="1" xfId="7" applyBorder="1" applyAlignment="1">
      <alignment vertical="center"/>
    </xf>
    <xf numFmtId="3" fontId="3" fillId="0" borderId="1" xfId="0" applyNumberFormat="1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1" fillId="0" borderId="1" xfId="7" applyBorder="1" applyAlignment="1">
      <alignment horizontal="left"/>
    </xf>
    <xf numFmtId="0" fontId="6" fillId="2" borderId="2" xfId="7" applyFont="1" applyFill="1" applyBorder="1" applyAlignment="1">
      <alignment vertical="center"/>
    </xf>
    <xf numFmtId="0" fontId="6" fillId="2" borderId="3" xfId="7" applyFont="1" applyFill="1" applyBorder="1" applyAlignment="1">
      <alignment vertical="center"/>
    </xf>
    <xf numFmtId="179" fontId="6" fillId="0" borderId="4" xfId="1" applyNumberFormat="1" applyFont="1" applyFill="1" applyBorder="1" applyAlignment="1" applyProtection="1">
      <alignment vertical="center"/>
    </xf>
    <xf numFmtId="0" fontId="9" fillId="2" borderId="5" xfId="7" applyFont="1" applyFill="1" applyBorder="1" applyAlignment="1">
      <alignment vertical="center"/>
    </xf>
    <xf numFmtId="0" fontId="10" fillId="2" borderId="5" xfId="7" applyFont="1" applyFill="1" applyBorder="1" applyAlignment="1">
      <alignment vertical="center"/>
    </xf>
    <xf numFmtId="0" fontId="10" fillId="2" borderId="6" xfId="7" applyFont="1" applyFill="1" applyBorder="1" applyAlignment="1">
      <alignment vertical="center"/>
    </xf>
    <xf numFmtId="0" fontId="1" fillId="2" borderId="6" xfId="7" applyFill="1" applyBorder="1"/>
    <xf numFmtId="0" fontId="9" fillId="2" borderId="4" xfId="7" applyFont="1" applyFill="1" applyBorder="1" applyAlignment="1">
      <alignment horizontal="center" vertical="center" shrinkToFit="1"/>
    </xf>
    <xf numFmtId="0" fontId="9" fillId="2" borderId="7" xfId="7" applyFont="1" applyFill="1" applyBorder="1" applyAlignment="1">
      <alignment horizontal="center" vertical="center" wrapText="1"/>
    </xf>
    <xf numFmtId="0" fontId="9" fillId="2" borderId="1" xfId="7" applyFont="1" applyFill="1" applyBorder="1" applyAlignment="1">
      <alignment horizontal="center" vertical="center" wrapText="1"/>
    </xf>
    <xf numFmtId="0" fontId="9" fillId="2" borderId="8" xfId="7" applyFont="1" applyFill="1" applyBorder="1" applyAlignment="1">
      <alignment horizontal="center" vertical="center" wrapText="1"/>
    </xf>
    <xf numFmtId="0" fontId="9" fillId="2" borderId="4" xfId="7" applyFont="1" applyFill="1" applyBorder="1" applyAlignment="1">
      <alignment horizontal="center" vertical="center" wrapText="1"/>
    </xf>
    <xf numFmtId="0" fontId="9" fillId="2" borderId="9" xfId="7" applyFont="1" applyFill="1" applyBorder="1" applyAlignment="1">
      <alignment horizontal="left" vertical="center" shrinkToFit="1"/>
    </xf>
    <xf numFmtId="183" fontId="9" fillId="0" borderId="4" xfId="4" applyNumberFormat="1" applyFont="1" applyBorder="1" applyAlignment="1">
      <alignment horizontal="right" vertical="center"/>
    </xf>
    <xf numFmtId="183" fontId="9" fillId="0" borderId="3" xfId="4" applyNumberFormat="1" applyFont="1" applyBorder="1" applyAlignment="1">
      <alignment horizontal="right" vertical="center"/>
    </xf>
    <xf numFmtId="183" fontId="9" fillId="0" borderId="4" xfId="7" applyNumberFormat="1" applyFont="1" applyBorder="1" applyAlignment="1">
      <alignment horizontal="right" vertical="center"/>
    </xf>
    <xf numFmtId="0" fontId="9" fillId="2" borderId="4" xfId="7" applyFont="1" applyFill="1" applyBorder="1" applyAlignment="1">
      <alignment horizontal="left" vertical="center" shrinkToFit="1"/>
    </xf>
    <xf numFmtId="0" fontId="9" fillId="2" borderId="4" xfId="7" applyFont="1" applyFill="1" applyBorder="1" applyAlignment="1">
      <alignment vertical="center" shrinkToFit="1"/>
    </xf>
    <xf numFmtId="183" fontId="9" fillId="0" borderId="4" xfId="1" applyNumberFormat="1" applyFont="1" applyFill="1" applyBorder="1" applyAlignment="1" applyProtection="1">
      <alignment horizontal="right" vertical="center"/>
    </xf>
    <xf numFmtId="183" fontId="9" fillId="0" borderId="4" xfId="7" applyNumberFormat="1" applyFont="1" applyBorder="1" applyAlignment="1">
      <alignment horizontal="center" vertical="center"/>
    </xf>
    <xf numFmtId="0" fontId="11" fillId="0" borderId="0" xfId="7" applyFont="1"/>
    <xf numFmtId="0" fontId="9" fillId="2" borderId="5" xfId="7" applyFont="1" applyFill="1" applyBorder="1" applyAlignment="1">
      <alignment horizontal="right" vertical="center"/>
    </xf>
    <xf numFmtId="0" fontId="9" fillId="2" borderId="6" xfId="7" applyFont="1" applyFill="1" applyBorder="1" applyAlignment="1">
      <alignment horizontal="left" vertical="center"/>
    </xf>
    <xf numFmtId="0" fontId="6" fillId="2" borderId="5" xfId="7" applyFont="1" applyFill="1" applyBorder="1" applyAlignment="1">
      <alignment vertical="center"/>
    </xf>
    <xf numFmtId="0" fontId="12" fillId="2" borderId="5" xfId="7" applyFont="1" applyFill="1" applyBorder="1" applyAlignment="1">
      <alignment vertical="center"/>
    </xf>
    <xf numFmtId="0" fontId="12" fillId="2" borderId="6" xfId="7" applyFont="1" applyFill="1" applyBorder="1" applyAlignment="1">
      <alignment vertical="center"/>
    </xf>
    <xf numFmtId="0" fontId="3" fillId="2" borderId="6" xfId="7" applyFont="1" applyFill="1" applyBorder="1"/>
    <xf numFmtId="0" fontId="6" fillId="2" borderId="4" xfId="7" applyFont="1" applyFill="1" applyBorder="1" applyAlignment="1">
      <alignment horizontal="center" vertical="center" shrinkToFit="1"/>
    </xf>
    <xf numFmtId="0" fontId="6" fillId="2" borderId="10" xfId="7" applyFont="1" applyFill="1" applyBorder="1" applyAlignment="1">
      <alignment horizontal="center" vertical="center" wrapText="1"/>
    </xf>
    <xf numFmtId="0" fontId="6" fillId="2" borderId="11" xfId="7" applyFont="1" applyFill="1" applyBorder="1" applyAlignment="1">
      <alignment horizontal="center" vertical="center" wrapText="1"/>
    </xf>
    <xf numFmtId="0" fontId="6" fillId="2" borderId="12" xfId="7" applyFont="1" applyFill="1" applyBorder="1" applyAlignment="1">
      <alignment horizontal="center" vertical="center" wrapText="1"/>
    </xf>
    <xf numFmtId="0" fontId="6" fillId="2" borderId="4" xfId="7" applyFont="1" applyFill="1" applyBorder="1" applyAlignment="1">
      <alignment horizontal="center" vertical="center" wrapText="1"/>
    </xf>
    <xf numFmtId="0" fontId="13" fillId="2" borderId="13" xfId="7" applyFont="1" applyFill="1" applyBorder="1" applyAlignment="1">
      <alignment horizontal="left" vertical="center" shrinkToFit="1"/>
    </xf>
    <xf numFmtId="0" fontId="6" fillId="2" borderId="1" xfId="7" applyFont="1" applyFill="1" applyBorder="1" applyAlignment="1">
      <alignment horizontal="center" vertical="center" wrapText="1"/>
    </xf>
    <xf numFmtId="0" fontId="6" fillId="2" borderId="14" xfId="7" applyFont="1" applyFill="1" applyBorder="1" applyAlignment="1">
      <alignment horizontal="center" vertical="center" wrapText="1"/>
    </xf>
    <xf numFmtId="0" fontId="6" fillId="2" borderId="9" xfId="7" applyFont="1" applyFill="1" applyBorder="1" applyAlignment="1">
      <alignment horizontal="left" vertical="center" shrinkToFit="1"/>
    </xf>
    <xf numFmtId="179" fontId="6" fillId="0" borderId="1" xfId="1" applyNumberFormat="1" applyFont="1" applyFill="1" applyBorder="1" applyAlignment="1" applyProtection="1">
      <alignment horizontal="right" vertical="center" wrapText="1"/>
    </xf>
    <xf numFmtId="3" fontId="4" fillId="0" borderId="1" xfId="0" applyNumberFormat="1" applyFont="1" applyBorder="1" applyAlignment="1">
      <alignment horizontal="right" vertical="center"/>
    </xf>
    <xf numFmtId="179" fontId="6" fillId="2" borderId="4" xfId="1" applyNumberFormat="1" applyFont="1" applyFill="1" applyBorder="1" applyAlignment="1" applyProtection="1">
      <alignment horizontal="right" vertical="center" wrapText="1"/>
    </xf>
    <xf numFmtId="0" fontId="6" fillId="2" borderId="4" xfId="7" applyFont="1" applyFill="1" applyBorder="1" applyAlignment="1">
      <alignment horizontal="left" vertical="center" shrinkToFit="1"/>
    </xf>
    <xf numFmtId="0" fontId="6" fillId="2" borderId="4" xfId="7" applyFont="1" applyFill="1" applyBorder="1" applyAlignment="1">
      <alignment vertical="center" shrinkToFit="1"/>
    </xf>
    <xf numFmtId="0" fontId="6" fillId="2" borderId="13" xfId="7" applyFont="1" applyFill="1" applyBorder="1" applyAlignment="1">
      <alignment horizontal="center" vertical="center" shrinkToFit="1"/>
    </xf>
    <xf numFmtId="179" fontId="6" fillId="2" borderId="1" xfId="1" applyNumberFormat="1" applyFont="1" applyFill="1" applyBorder="1" applyAlignment="1" applyProtection="1">
      <alignment horizontal="right" vertical="center" wrapText="1"/>
    </xf>
    <xf numFmtId="179" fontId="6" fillId="2" borderId="1" xfId="1" applyNumberFormat="1" applyFont="1" applyFill="1" applyBorder="1" applyAlignment="1" applyProtection="1">
      <alignment horizontal="center" vertical="center" wrapText="1"/>
    </xf>
    <xf numFmtId="179" fontId="6" fillId="2" borderId="14" xfId="1" applyNumberFormat="1" applyFont="1" applyFill="1" applyBorder="1" applyAlignment="1" applyProtection="1">
      <alignment horizontal="center" vertical="center" wrapText="1"/>
    </xf>
    <xf numFmtId="179" fontId="6" fillId="2" borderId="4" xfId="1" applyNumberFormat="1" applyFont="1" applyFill="1" applyBorder="1" applyAlignment="1" applyProtection="1">
      <alignment horizontal="center" vertical="center" wrapText="1"/>
    </xf>
    <xf numFmtId="179" fontId="6" fillId="0" borderId="9" xfId="1" applyNumberFormat="1" applyFont="1" applyFill="1" applyBorder="1" applyAlignment="1" applyProtection="1">
      <alignment vertical="center"/>
    </xf>
    <xf numFmtId="179" fontId="1" fillId="0" borderId="0" xfId="7" applyNumberFormat="1"/>
    <xf numFmtId="0" fontId="6" fillId="2" borderId="5" xfId="7" applyFont="1" applyFill="1" applyBorder="1" applyAlignment="1">
      <alignment horizontal="right" vertical="center"/>
    </xf>
    <xf numFmtId="0" fontId="6" fillId="2" borderId="6" xfId="7" applyFont="1" applyFill="1" applyBorder="1" applyAlignment="1">
      <alignment horizontal="left" vertical="center"/>
    </xf>
    <xf numFmtId="0" fontId="6" fillId="2" borderId="7" xfId="7" applyFont="1" applyFill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/>
    <xf numFmtId="0" fontId="14" fillId="0" borderId="0" xfId="0" applyFont="1">
      <alignment vertical="center"/>
    </xf>
    <xf numFmtId="0" fontId="4" fillId="0" borderId="0" xfId="0" applyFont="1">
      <alignment vertical="center"/>
    </xf>
    <xf numFmtId="0" fontId="16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79" fontId="3" fillId="0" borderId="16" xfId="1" applyNumberFormat="1" applyFont="1" applyFill="1" applyBorder="1" applyAlignment="1">
      <alignment horizontal="right" vertical="center"/>
    </xf>
    <xf numFmtId="0" fontId="5" fillId="0" borderId="1" xfId="0" applyFont="1" applyBorder="1">
      <alignment vertical="center"/>
    </xf>
    <xf numFmtId="179" fontId="3" fillId="0" borderId="17" xfId="1" applyNumberFormat="1" applyFont="1" applyFill="1" applyBorder="1" applyAlignment="1">
      <alignment vertical="center"/>
    </xf>
    <xf numFmtId="179" fontId="14" fillId="0" borderId="1" xfId="1" applyNumberFormat="1" applyFont="1" applyFill="1" applyBorder="1" applyAlignment="1">
      <alignment vertical="center"/>
    </xf>
    <xf numFmtId="1" fontId="3" fillId="0" borderId="1" xfId="0" applyNumberFormat="1" applyFont="1" applyBorder="1" applyProtection="1">
      <alignment vertical="center"/>
      <protection locked="0"/>
    </xf>
    <xf numFmtId="0" fontId="3" fillId="0" borderId="0" xfId="0" applyFont="1" applyAlignment="1">
      <alignment vertical="center" wrapText="1"/>
    </xf>
    <xf numFmtId="0" fontId="14" fillId="0" borderId="0" xfId="0" applyFont="1" applyAlignment="1"/>
    <xf numFmtId="0" fontId="18" fillId="0" borderId="0" xfId="0" applyFont="1" applyAlignment="1"/>
    <xf numFmtId="0" fontId="4" fillId="0" borderId="0" xfId="0" applyFont="1" applyAlignment="1"/>
    <xf numFmtId="0" fontId="19" fillId="0" borderId="0" xfId="0" applyFont="1" applyAlignment="1">
      <alignment horizontal="centerContinuous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49" fontId="20" fillId="0" borderId="1" xfId="6" applyNumberFormat="1" applyBorder="1" applyAlignment="1">
      <alignment horizontal="left" vertical="center"/>
    </xf>
    <xf numFmtId="3" fontId="20" fillId="0" borderId="1" xfId="6" applyNumberFormat="1" applyBorder="1" applyAlignment="1">
      <alignment horizontal="right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0" xfId="0" applyFont="1" applyAlignment="1"/>
    <xf numFmtId="0" fontId="18" fillId="0" borderId="1" xfId="0" applyFont="1" applyBorder="1" applyAlignment="1"/>
    <xf numFmtId="0" fontId="14" fillId="0" borderId="1" xfId="0" applyFont="1" applyBorder="1" applyAlignment="1"/>
    <xf numFmtId="0" fontId="1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>
      <alignment vertical="center"/>
    </xf>
    <xf numFmtId="3" fontId="3" fillId="0" borderId="1" xfId="0" applyNumberFormat="1" applyFont="1" applyBorder="1" applyAlignment="1">
      <alignment horizontal="right" vertical="center"/>
    </xf>
    <xf numFmtId="10" fontId="3" fillId="0" borderId="1" xfId="3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3" fontId="5" fillId="0" borderId="11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10" fontId="5" fillId="0" borderId="1" xfId="3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1" fillId="3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0" fontId="3" fillId="0" borderId="1" xfId="3" applyNumberFormat="1" applyFont="1" applyFill="1" applyBorder="1" applyAlignment="1">
      <alignment vertical="center"/>
    </xf>
    <xf numFmtId="179" fontId="1" fillId="0" borderId="1" xfId="1" applyNumberFormat="1" applyFont="1" applyFill="1" applyBorder="1" applyAlignment="1">
      <alignment vertical="center"/>
    </xf>
    <xf numFmtId="179" fontId="5" fillId="0" borderId="1" xfId="1" applyNumberFormat="1" applyFont="1" applyFill="1" applyBorder="1" applyAlignment="1">
      <alignment vertical="center"/>
    </xf>
    <xf numFmtId="0" fontId="1" fillId="0" borderId="0" xfId="2">
      <alignment vertical="center"/>
    </xf>
    <xf numFmtId="0" fontId="23" fillId="0" borderId="0" xfId="2" applyFont="1">
      <alignment vertical="center"/>
    </xf>
    <xf numFmtId="0" fontId="23" fillId="0" borderId="0" xfId="2" applyFont="1" applyAlignment="1">
      <alignment horizontal="right" vertical="center"/>
    </xf>
    <xf numFmtId="0" fontId="21" fillId="0" borderId="1" xfId="2" applyFont="1" applyBorder="1" applyAlignment="1">
      <alignment horizontal="center" vertical="center"/>
    </xf>
    <xf numFmtId="0" fontId="21" fillId="0" borderId="1" xfId="2" applyFont="1" applyBorder="1" applyAlignment="1">
      <alignment horizontal="center" vertical="center" wrapText="1"/>
    </xf>
    <xf numFmtId="0" fontId="1" fillId="0" borderId="1" xfId="2" applyBorder="1" applyAlignment="1">
      <alignment horizontal="center" vertical="center"/>
    </xf>
    <xf numFmtId="43" fontId="1" fillId="0" borderId="1" xfId="1" applyFont="1" applyBorder="1" applyAlignment="1">
      <alignment horizontal="right" vertical="center"/>
    </xf>
    <xf numFmtId="10" fontId="1" fillId="0" borderId="1" xfId="3" applyNumberFormat="1" applyFont="1" applyBorder="1" applyAlignment="1">
      <alignment vertical="center"/>
    </xf>
    <xf numFmtId="0" fontId="1" fillId="0" borderId="1" xfId="2" applyBorder="1">
      <alignment vertical="center"/>
    </xf>
    <xf numFmtId="0" fontId="1" fillId="0" borderId="1" xfId="2" applyBorder="1" applyAlignment="1">
      <alignment horizontal="left" vertical="center" wrapText="1"/>
    </xf>
    <xf numFmtId="1" fontId="5" fillId="2" borderId="1" xfId="0" applyNumberFormat="1" applyFont="1" applyFill="1" applyBorder="1" applyProtection="1">
      <alignment vertical="center"/>
      <protection locked="0"/>
    </xf>
    <xf numFmtId="1" fontId="3" fillId="2" borderId="1" xfId="0" applyNumberFormat="1" applyFont="1" applyFill="1" applyBorder="1" applyAlignment="1" applyProtection="1">
      <alignment horizontal="left" vertical="center"/>
      <protection locked="0"/>
    </xf>
    <xf numFmtId="1" fontId="3" fillId="2" borderId="1" xfId="0" applyNumberFormat="1" applyFont="1" applyFill="1" applyBorder="1" applyProtection="1">
      <alignment vertical="center"/>
      <protection locked="0"/>
    </xf>
    <xf numFmtId="0" fontId="3" fillId="2" borderId="1" xfId="0" applyFont="1" applyFill="1" applyBorder="1" applyProtection="1">
      <alignment vertical="center"/>
      <protection locked="0"/>
    </xf>
    <xf numFmtId="3" fontId="3" fillId="2" borderId="1" xfId="0" applyNumberFormat="1" applyFont="1" applyFill="1" applyBorder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3" fontId="3" fillId="2" borderId="11" xfId="0" applyNumberFormat="1" applyFont="1" applyFill="1" applyBorder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distributed" vertical="center" indent="2"/>
      <protection locked="0"/>
    </xf>
    <xf numFmtId="0" fontId="8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/>
    </xf>
    <xf numFmtId="0" fontId="6" fillId="0" borderId="4" xfId="0" applyFont="1" applyBorder="1" applyAlignment="1">
      <alignment horizontal="center" vertical="center"/>
    </xf>
    <xf numFmtId="0" fontId="24" fillId="0" borderId="4" xfId="0" applyFont="1" applyBorder="1" applyAlignment="1">
      <alignment horizontal="left" vertical="center"/>
    </xf>
    <xf numFmtId="178" fontId="24" fillId="0" borderId="4" xfId="0" applyNumberFormat="1" applyFont="1" applyBorder="1" applyAlignment="1">
      <alignment horizontal="right" vertical="center"/>
    </xf>
    <xf numFmtId="0" fontId="24" fillId="0" borderId="4" xfId="0" applyFont="1" applyBorder="1" applyAlignment="1">
      <alignment horizontal="center" vertical="center"/>
    </xf>
    <xf numFmtId="182" fontId="25" fillId="0" borderId="1" xfId="0" applyNumberFormat="1" applyFont="1" applyBorder="1">
      <alignment vertical="center"/>
    </xf>
    <xf numFmtId="178" fontId="26" fillId="0" borderId="4" xfId="0" applyNumberFormat="1" applyFont="1" applyBorder="1" applyAlignment="1">
      <alignment horizontal="right" vertical="center"/>
    </xf>
    <xf numFmtId="0" fontId="26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horizontal="left" vertical="center"/>
    </xf>
    <xf numFmtId="0" fontId="27" fillId="0" borderId="0" xfId="0" applyFont="1" applyAlignment="1"/>
    <xf numFmtId="0" fontId="28" fillId="0" borderId="0" xfId="0" applyFont="1" applyAlignment="1"/>
    <xf numFmtId="0" fontId="1" fillId="0" borderId="1" xfId="0" applyFont="1" applyBorder="1" applyAlignment="1">
      <alignment horizontal="center" vertical="center"/>
    </xf>
    <xf numFmtId="181" fontId="1" fillId="0" borderId="17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18" xfId="0" applyFont="1" applyBorder="1" applyAlignment="1">
      <alignment horizontal="right" vertical="center"/>
    </xf>
    <xf numFmtId="0" fontId="3" fillId="2" borderId="18" xfId="0" applyFont="1" applyFill="1" applyBorder="1">
      <alignment vertical="center"/>
    </xf>
    <xf numFmtId="0" fontId="4" fillId="0" borderId="18" xfId="0" applyFont="1" applyBorder="1" applyAlignment="1">
      <alignment horizontal="right" vertical="center"/>
    </xf>
    <xf numFmtId="183" fontId="3" fillId="2" borderId="18" xfId="0" applyNumberFormat="1" applyFont="1" applyFill="1" applyBorder="1" applyAlignment="1" applyProtection="1">
      <alignment horizontal="left" vertical="center"/>
      <protection locked="0"/>
    </xf>
    <xf numFmtId="49" fontId="4" fillId="0" borderId="18" xfId="0" applyNumberFormat="1" applyFont="1" applyBorder="1" applyAlignment="1">
      <alignment horizontal="left" vertical="center"/>
    </xf>
    <xf numFmtId="184" fontId="3" fillId="2" borderId="18" xfId="0" applyNumberFormat="1" applyFont="1" applyFill="1" applyBorder="1" applyAlignment="1" applyProtection="1">
      <alignment horizontal="left" vertical="center"/>
      <protection locked="0"/>
    </xf>
    <xf numFmtId="183" fontId="3" fillId="2" borderId="20" xfId="0" applyNumberFormat="1" applyFont="1" applyFill="1" applyBorder="1" applyAlignment="1" applyProtection="1">
      <alignment horizontal="left" vertical="center"/>
      <protection locked="0"/>
    </xf>
    <xf numFmtId="3" fontId="29" fillId="0" borderId="4" xfId="0" applyNumberFormat="1" applyFont="1" applyBorder="1" applyAlignment="1">
      <alignment horizontal="right"/>
    </xf>
    <xf numFmtId="184" fontId="3" fillId="2" borderId="20" xfId="0" applyNumberFormat="1" applyFont="1" applyFill="1" applyBorder="1" applyAlignment="1" applyProtection="1">
      <alignment horizontal="left" vertical="center"/>
      <protection locked="0"/>
    </xf>
    <xf numFmtId="0" fontId="3" fillId="2" borderId="20" xfId="0" applyFont="1" applyFill="1" applyBorder="1">
      <alignment vertical="center"/>
    </xf>
    <xf numFmtId="0" fontId="3" fillId="4" borderId="18" xfId="0" applyFont="1" applyFill="1" applyBorder="1">
      <alignment vertical="center"/>
    </xf>
    <xf numFmtId="49" fontId="4" fillId="0" borderId="1" xfId="0" applyNumberFormat="1" applyFont="1" applyBorder="1" applyAlignment="1">
      <alignment horizontal="left" vertical="center"/>
    </xf>
    <xf numFmtId="0" fontId="3" fillId="0" borderId="18" xfId="0" applyFont="1" applyBorder="1">
      <alignment vertical="center"/>
    </xf>
    <xf numFmtId="0" fontId="3" fillId="2" borderId="18" xfId="0" applyFont="1" applyFill="1" applyBorder="1" applyAlignment="1">
      <alignment horizontal="left" vertical="center"/>
    </xf>
    <xf numFmtId="0" fontId="29" fillId="0" borderId="4" xfId="0" applyFont="1" applyBorder="1" applyAlignment="1">
      <alignment horizontal="left"/>
    </xf>
    <xf numFmtId="0" fontId="3" fillId="2" borderId="21" xfId="0" applyFont="1" applyFill="1" applyBorder="1">
      <alignment vertical="center"/>
    </xf>
    <xf numFmtId="0" fontId="3" fillId="2" borderId="0" xfId="0" applyFont="1" applyFill="1">
      <alignment vertical="center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10" fontId="5" fillId="0" borderId="1" xfId="3" applyNumberFormat="1" applyFont="1" applyBorder="1" applyAlignment="1">
      <alignment horizontal="right" vertical="center"/>
    </xf>
    <xf numFmtId="10" fontId="3" fillId="0" borderId="1" xfId="3" applyNumberFormat="1" applyFont="1" applyBorder="1" applyAlignment="1">
      <alignment horizontal="right" vertical="center"/>
    </xf>
    <xf numFmtId="185" fontId="14" fillId="0" borderId="0" xfId="3" applyNumberFormat="1" applyFont="1" applyAlignment="1"/>
    <xf numFmtId="0" fontId="3" fillId="0" borderId="1" xfId="0" applyFont="1" applyBorder="1" applyAlignment="1">
      <alignment horizontal="center" vertical="center" wrapText="1"/>
    </xf>
    <xf numFmtId="183" fontId="3" fillId="0" borderId="1" xfId="0" applyNumberFormat="1" applyFont="1" applyBorder="1" applyProtection="1">
      <alignment vertical="center"/>
      <protection locked="0"/>
    </xf>
    <xf numFmtId="1" fontId="3" fillId="0" borderId="1" xfId="0" applyNumberFormat="1" applyFont="1" applyBorder="1" applyAlignment="1">
      <alignment horizontal="right" vertical="center"/>
    </xf>
    <xf numFmtId="0" fontId="3" fillId="2" borderId="1" xfId="5" applyFont="1" applyFill="1" applyBorder="1" applyProtection="1">
      <alignment vertical="center"/>
      <protection locked="0"/>
    </xf>
    <xf numFmtId="0" fontId="3" fillId="0" borderId="1" xfId="5" applyFont="1" applyBorder="1" applyProtection="1">
      <alignment vertical="center"/>
      <protection locked="0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right" vertical="center" wrapText="1"/>
    </xf>
    <xf numFmtId="10" fontId="5" fillId="0" borderId="1" xfId="3" applyNumberFormat="1" applyFont="1" applyBorder="1" applyAlignment="1">
      <alignment horizontal="right" vertical="center" wrapText="1"/>
    </xf>
    <xf numFmtId="10" fontId="3" fillId="0" borderId="1" xfId="3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21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21" fillId="0" borderId="17" xfId="0" applyFont="1" applyBorder="1" applyAlignment="1" applyProtection="1">
      <alignment horizontal="center" vertical="center"/>
      <protection locked="0"/>
    </xf>
    <xf numFmtId="0" fontId="21" fillId="0" borderId="18" xfId="0" applyFont="1" applyBorder="1" applyAlignment="1" applyProtection="1">
      <alignment horizontal="center" vertical="center"/>
      <protection locked="0"/>
    </xf>
    <xf numFmtId="0" fontId="22" fillId="0" borderId="0" xfId="2" applyFont="1" applyAlignment="1">
      <alignment horizontal="center" vertical="center"/>
    </xf>
    <xf numFmtId="0" fontId="1" fillId="0" borderId="0" xfId="2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center" vertical="center"/>
      <protection locked="0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7" fillId="2" borderId="0" xfId="7" applyFont="1" applyFill="1" applyAlignment="1">
      <alignment horizontal="center" vertical="center"/>
    </xf>
    <xf numFmtId="0" fontId="8" fillId="2" borderId="0" xfId="7" applyFont="1" applyFill="1"/>
    <xf numFmtId="0" fontId="2" fillId="0" borderId="0" xfId="7" applyFont="1" applyAlignment="1">
      <alignment horizontal="center" vertical="center"/>
    </xf>
    <xf numFmtId="0" fontId="1" fillId="0" borderId="0" xfId="7" applyAlignment="1">
      <alignment horizontal="left"/>
    </xf>
    <xf numFmtId="0" fontId="2" fillId="0" borderId="0" xfId="8" applyFont="1" applyAlignment="1">
      <alignment horizontal="center" vertical="center"/>
    </xf>
    <xf numFmtId="0" fontId="5" fillId="0" borderId="1" xfId="8" applyFont="1" applyBorder="1" applyAlignment="1">
      <alignment horizontal="center" vertical="center"/>
    </xf>
  </cellXfs>
  <cellStyles count="9">
    <cellStyle name="百分比" xfId="3" builtinId="5"/>
    <cellStyle name="常规" xfId="0" builtinId="0"/>
    <cellStyle name="常规 10" xfId="6" xr:uid="{00000000-0005-0000-0000-000032000000}"/>
    <cellStyle name="常规 6" xfId="4" xr:uid="{00000000-0005-0000-0000-00000E000000}"/>
    <cellStyle name="常规_2007年月报-1" xfId="5" xr:uid="{00000000-0005-0000-0000-000022000000}"/>
    <cellStyle name="常规_2017年稷山县社会保险基金预算修改后" xfId="7" xr:uid="{00000000-0005-0000-0000-000035000000}"/>
    <cellStyle name="常规_稷山县2016年财政总决算" xfId="8" xr:uid="{00000000-0005-0000-0000-000036000000}"/>
    <cellStyle name="常规_三公经费表" xfId="2" xr:uid="{00000000-0005-0000-0000-000009000000}"/>
    <cellStyle name="千位分隔" xfId="1" builtinId="3"/>
  </cellStyles>
  <dxfs count="6"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006100"/>
        <name val="宋体"/>
        <scheme val="none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1"/>
        <color rgb="FF006100"/>
        <name val="宋体"/>
        <scheme val="none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006100"/>
        <name val="宋体"/>
        <scheme val="none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1"/>
        <color rgb="FF006100"/>
        <name val="宋体"/>
        <scheme val="none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5"/>
  <sheetViews>
    <sheetView topLeftCell="A10" workbookViewId="0">
      <selection activeCell="B9" sqref="B9"/>
    </sheetView>
  </sheetViews>
  <sheetFormatPr defaultColWidth="9" defaultRowHeight="14.25" x14ac:dyDescent="0.15"/>
  <cols>
    <col min="1" max="1" width="14.875" style="75" customWidth="1"/>
    <col min="2" max="2" width="40.25" style="75" customWidth="1"/>
    <col min="3" max="16384" width="9" style="75"/>
  </cols>
  <sheetData>
    <row r="1" spans="1:2" ht="41.25" customHeight="1" x14ac:dyDescent="0.15">
      <c r="A1" s="202" t="s">
        <v>0</v>
      </c>
      <c r="B1" s="202"/>
    </row>
    <row r="2" spans="1:2" ht="21" customHeight="1" x14ac:dyDescent="0.15">
      <c r="A2" s="201" t="s">
        <v>1</v>
      </c>
      <c r="B2" s="201" t="s">
        <v>2</v>
      </c>
    </row>
    <row r="3" spans="1:2" ht="21" customHeight="1" x14ac:dyDescent="0.15">
      <c r="A3" s="164" t="s">
        <v>3</v>
      </c>
      <c r="B3" s="129" t="s">
        <v>4</v>
      </c>
    </row>
    <row r="4" spans="1:2" ht="21" customHeight="1" x14ac:dyDescent="0.15">
      <c r="A4" s="164" t="s">
        <v>5</v>
      </c>
      <c r="B4" s="129" t="s">
        <v>6</v>
      </c>
    </row>
    <row r="5" spans="1:2" ht="21" customHeight="1" x14ac:dyDescent="0.15">
      <c r="A5" s="164" t="s">
        <v>7</v>
      </c>
      <c r="B5" s="129" t="s">
        <v>8</v>
      </c>
    </row>
    <row r="6" spans="1:2" ht="21" customHeight="1" x14ac:dyDescent="0.15">
      <c r="A6" s="164" t="s">
        <v>9</v>
      </c>
      <c r="B6" s="129" t="s">
        <v>10</v>
      </c>
    </row>
    <row r="7" spans="1:2" ht="21" customHeight="1" x14ac:dyDescent="0.15">
      <c r="A7" s="164" t="s">
        <v>11</v>
      </c>
      <c r="B7" s="129" t="s">
        <v>12</v>
      </c>
    </row>
    <row r="8" spans="1:2" ht="21" customHeight="1" x14ac:dyDescent="0.15">
      <c r="A8" s="164" t="s">
        <v>13</v>
      </c>
      <c r="B8" s="129" t="s">
        <v>14</v>
      </c>
    </row>
    <row r="9" spans="1:2" ht="21" customHeight="1" x14ac:dyDescent="0.15">
      <c r="A9" s="201" t="s">
        <v>15</v>
      </c>
      <c r="B9" s="201" t="s">
        <v>16</v>
      </c>
    </row>
    <row r="10" spans="1:2" ht="21" customHeight="1" x14ac:dyDescent="0.15">
      <c r="A10" s="164" t="s">
        <v>17</v>
      </c>
      <c r="B10" s="129" t="s">
        <v>18</v>
      </c>
    </row>
    <row r="11" spans="1:2" ht="21" customHeight="1" x14ac:dyDescent="0.15">
      <c r="A11" s="164" t="s">
        <v>19</v>
      </c>
      <c r="B11" s="129" t="s">
        <v>20</v>
      </c>
    </row>
    <row r="12" spans="1:2" ht="21" customHeight="1" x14ac:dyDescent="0.15">
      <c r="A12" s="164" t="s">
        <v>21</v>
      </c>
      <c r="B12" s="129" t="s">
        <v>22</v>
      </c>
    </row>
    <row r="13" spans="1:2" ht="21" customHeight="1" x14ac:dyDescent="0.15">
      <c r="A13" s="164" t="s">
        <v>23</v>
      </c>
      <c r="B13" s="129" t="s">
        <v>24</v>
      </c>
    </row>
    <row r="14" spans="1:2" ht="21" customHeight="1" x14ac:dyDescent="0.15">
      <c r="A14" s="201" t="s">
        <v>25</v>
      </c>
      <c r="B14" s="201" t="s">
        <v>26</v>
      </c>
    </row>
    <row r="15" spans="1:2" ht="21" customHeight="1" x14ac:dyDescent="0.15">
      <c r="A15" s="164" t="s">
        <v>27</v>
      </c>
      <c r="B15" s="129" t="s">
        <v>28</v>
      </c>
    </row>
    <row r="16" spans="1:2" ht="21" customHeight="1" x14ac:dyDescent="0.15">
      <c r="A16" s="164" t="s">
        <v>29</v>
      </c>
      <c r="B16" s="129" t="s">
        <v>30</v>
      </c>
    </row>
    <row r="17" spans="1:2" ht="21" customHeight="1" x14ac:dyDescent="0.15">
      <c r="A17" s="201" t="s">
        <v>31</v>
      </c>
      <c r="B17" s="201" t="s">
        <v>32</v>
      </c>
    </row>
    <row r="18" spans="1:2" ht="21" customHeight="1" x14ac:dyDescent="0.15">
      <c r="A18" s="164" t="s">
        <v>33</v>
      </c>
      <c r="B18" s="129" t="s">
        <v>34</v>
      </c>
    </row>
    <row r="19" spans="1:2" ht="21" customHeight="1" x14ac:dyDescent="0.15">
      <c r="A19" s="164" t="s">
        <v>35</v>
      </c>
      <c r="B19" s="129" t="s">
        <v>36</v>
      </c>
    </row>
    <row r="20" spans="1:2" ht="21" customHeight="1" x14ac:dyDescent="0.15">
      <c r="A20" s="164" t="s">
        <v>37</v>
      </c>
      <c r="B20" s="129" t="s">
        <v>38</v>
      </c>
    </row>
    <row r="21" spans="1:2" ht="21" customHeight="1" x14ac:dyDescent="0.15">
      <c r="A21" s="201" t="s">
        <v>39</v>
      </c>
      <c r="B21" s="201" t="s">
        <v>40</v>
      </c>
    </row>
    <row r="22" spans="1:2" ht="21" customHeight="1" x14ac:dyDescent="0.15">
      <c r="A22" s="164" t="s">
        <v>41</v>
      </c>
      <c r="B22" s="129" t="s">
        <v>42</v>
      </c>
    </row>
    <row r="23" spans="1:2" ht="21" customHeight="1" x14ac:dyDescent="0.15">
      <c r="A23" s="164" t="s">
        <v>43</v>
      </c>
      <c r="B23" s="129" t="s">
        <v>44</v>
      </c>
    </row>
    <row r="24" spans="1:2" ht="21" customHeight="1" x14ac:dyDescent="0.15">
      <c r="A24" s="164" t="s">
        <v>45</v>
      </c>
      <c r="B24" s="129" t="s">
        <v>46</v>
      </c>
    </row>
    <row r="25" spans="1:2" ht="21" customHeight="1" x14ac:dyDescent="0.15">
      <c r="A25" s="164" t="s">
        <v>47</v>
      </c>
      <c r="B25" s="129" t="s">
        <v>48</v>
      </c>
    </row>
  </sheetData>
  <mergeCells count="1">
    <mergeCell ref="A1:B1"/>
  </mergeCells>
  <phoneticPr fontId="33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1"/>
  <sheetViews>
    <sheetView tabSelected="1" topLeftCell="A16" workbookViewId="0">
      <selection activeCell="A41" sqref="A41"/>
    </sheetView>
  </sheetViews>
  <sheetFormatPr defaultColWidth="6.875" defaultRowHeight="12.75" customHeight="1" x14ac:dyDescent="0.2"/>
  <cols>
    <col min="1" max="1" width="43.875" style="98" customWidth="1"/>
    <col min="2" max="2" width="16.625" style="98" customWidth="1"/>
    <col min="3" max="3" width="9.625" style="98"/>
    <col min="4" max="16384" width="6.875" style="98"/>
  </cols>
  <sheetData>
    <row r="1" spans="1:4" ht="15.75" customHeight="1" x14ac:dyDescent="0.2">
      <c r="A1" s="100" t="s">
        <v>21</v>
      </c>
    </row>
    <row r="2" spans="1:4" ht="30" customHeight="1" x14ac:dyDescent="0.25">
      <c r="A2" s="101" t="s">
        <v>1283</v>
      </c>
      <c r="B2" s="101"/>
      <c r="C2" s="101"/>
      <c r="D2" s="100"/>
    </row>
    <row r="3" spans="1:4" ht="21.75" customHeight="1" x14ac:dyDescent="0.2">
      <c r="A3" s="102"/>
      <c r="B3" s="87"/>
      <c r="C3" s="103" t="s">
        <v>50</v>
      </c>
      <c r="D3" s="87"/>
    </row>
    <row r="4" spans="1:4" ht="15" customHeight="1" x14ac:dyDescent="0.2">
      <c r="A4" s="104" t="s">
        <v>110</v>
      </c>
      <c r="B4" s="104" t="s">
        <v>111</v>
      </c>
      <c r="C4" s="104" t="s">
        <v>56</v>
      </c>
      <c r="D4" s="100"/>
    </row>
    <row r="5" spans="1:4" s="99" customFormat="1" ht="15" customHeight="1" x14ac:dyDescent="0.2">
      <c r="A5" s="105" t="s">
        <v>112</v>
      </c>
      <c r="B5" s="106">
        <v>63866</v>
      </c>
      <c r="C5" s="107"/>
      <c r="D5" s="108"/>
    </row>
    <row r="6" spans="1:4" s="99" customFormat="1" ht="15" customHeight="1" x14ac:dyDescent="0.2">
      <c r="A6" s="105" t="s">
        <v>708</v>
      </c>
      <c r="B6" s="106">
        <v>45114</v>
      </c>
      <c r="C6" s="107"/>
      <c r="D6" s="108"/>
    </row>
    <row r="7" spans="1:4" s="99" customFormat="1" ht="15" customHeight="1" x14ac:dyDescent="0.2">
      <c r="A7" s="105" t="s">
        <v>1284</v>
      </c>
      <c r="B7" s="106">
        <v>36185</v>
      </c>
      <c r="C7" s="107"/>
      <c r="D7" s="108"/>
    </row>
    <row r="8" spans="1:4" s="99" customFormat="1" ht="15" customHeight="1" x14ac:dyDescent="0.2">
      <c r="A8" s="105" t="s">
        <v>1285</v>
      </c>
      <c r="B8" s="106">
        <v>10000</v>
      </c>
      <c r="C8" s="107"/>
      <c r="D8" s="108"/>
    </row>
    <row r="9" spans="1:4" s="99" customFormat="1" ht="15" customHeight="1" x14ac:dyDescent="0.2">
      <c r="A9" s="105" t="s">
        <v>1286</v>
      </c>
      <c r="B9" s="106">
        <v>312</v>
      </c>
      <c r="C9" s="107"/>
      <c r="D9" s="108"/>
    </row>
    <row r="10" spans="1:4" s="99" customFormat="1" ht="15" customHeight="1" x14ac:dyDescent="0.2">
      <c r="A10" s="105" t="s">
        <v>1287</v>
      </c>
      <c r="B10" s="106">
        <v>3000</v>
      </c>
      <c r="C10" s="109"/>
    </row>
    <row r="11" spans="1:4" s="99" customFormat="1" ht="15" customHeight="1" x14ac:dyDescent="0.2">
      <c r="A11" s="105" t="s">
        <v>1288</v>
      </c>
      <c r="B11" s="106">
        <v>1000</v>
      </c>
      <c r="C11" s="109"/>
    </row>
    <row r="12" spans="1:4" s="99" customFormat="1" ht="15" customHeight="1" x14ac:dyDescent="0.2">
      <c r="A12" s="105" t="s">
        <v>1289</v>
      </c>
      <c r="B12" s="106">
        <v>1131</v>
      </c>
      <c r="C12" s="109"/>
    </row>
    <row r="13" spans="1:4" s="99" customFormat="1" ht="15" customHeight="1" x14ac:dyDescent="0.2">
      <c r="A13" s="105" t="s">
        <v>1290</v>
      </c>
      <c r="B13" s="106">
        <v>20742</v>
      </c>
      <c r="C13" s="109"/>
    </row>
    <row r="14" spans="1:4" s="99" customFormat="1" ht="15" customHeight="1" x14ac:dyDescent="0.2">
      <c r="A14" s="105" t="s">
        <v>1291</v>
      </c>
      <c r="B14" s="106">
        <v>5325</v>
      </c>
      <c r="C14" s="109"/>
    </row>
    <row r="15" spans="1:4" s="99" customFormat="1" ht="15" customHeight="1" x14ac:dyDescent="0.2">
      <c r="A15" s="105" t="s">
        <v>1285</v>
      </c>
      <c r="B15" s="106">
        <v>5000</v>
      </c>
      <c r="C15" s="109"/>
    </row>
    <row r="16" spans="1:4" s="99" customFormat="1" ht="15" customHeight="1" x14ac:dyDescent="0.2">
      <c r="A16" s="105" t="s">
        <v>1292</v>
      </c>
      <c r="B16" s="106">
        <v>325</v>
      </c>
      <c r="C16" s="109"/>
    </row>
    <row r="17" spans="1:3" s="99" customFormat="1" ht="15" customHeight="1" x14ac:dyDescent="0.2">
      <c r="A17" s="105" t="s">
        <v>1293</v>
      </c>
      <c r="B17" s="106">
        <v>2188</v>
      </c>
      <c r="C17" s="109"/>
    </row>
    <row r="18" spans="1:3" s="99" customFormat="1" ht="15" customHeight="1" x14ac:dyDescent="0.2">
      <c r="A18" s="105" t="s">
        <v>1294</v>
      </c>
      <c r="B18" s="106">
        <v>1086</v>
      </c>
      <c r="C18" s="109"/>
    </row>
    <row r="19" spans="1:3" ht="12.75" customHeight="1" x14ac:dyDescent="0.2">
      <c r="A19" s="105" t="s">
        <v>1295</v>
      </c>
      <c r="B19" s="106">
        <v>1086</v>
      </c>
      <c r="C19" s="110"/>
    </row>
    <row r="20" spans="1:3" ht="12.75" customHeight="1" x14ac:dyDescent="0.2">
      <c r="A20" s="105" t="s">
        <v>1296</v>
      </c>
      <c r="B20" s="106">
        <v>330</v>
      </c>
      <c r="C20" s="110"/>
    </row>
    <row r="21" spans="1:3" ht="12.75" customHeight="1" x14ac:dyDescent="0.2">
      <c r="A21" s="105" t="s">
        <v>1297</v>
      </c>
      <c r="B21" s="106">
        <v>330</v>
      </c>
      <c r="C21" s="110"/>
    </row>
    <row r="22" spans="1:3" ht="12.75" customHeight="1" x14ac:dyDescent="0.2">
      <c r="A22" s="105" t="s">
        <v>727</v>
      </c>
      <c r="B22" s="106">
        <v>97</v>
      </c>
      <c r="C22" s="110"/>
    </row>
    <row r="23" spans="1:3" ht="12.75" customHeight="1" x14ac:dyDescent="0.2">
      <c r="A23" s="105" t="s">
        <v>1298</v>
      </c>
      <c r="B23" s="106">
        <v>95</v>
      </c>
      <c r="C23" s="110"/>
    </row>
    <row r="24" spans="1:3" ht="12.75" customHeight="1" x14ac:dyDescent="0.2">
      <c r="A24" s="105" t="s">
        <v>1299</v>
      </c>
      <c r="B24" s="106">
        <v>95</v>
      </c>
      <c r="C24" s="110"/>
    </row>
    <row r="25" spans="1:3" ht="12.75" customHeight="1" x14ac:dyDescent="0.2">
      <c r="A25" s="105" t="s">
        <v>1300</v>
      </c>
      <c r="B25" s="106">
        <v>2</v>
      </c>
      <c r="C25" s="110"/>
    </row>
    <row r="26" spans="1:3" ht="12.75" customHeight="1" x14ac:dyDescent="0.2">
      <c r="A26" s="105" t="s">
        <v>1301</v>
      </c>
      <c r="B26" s="106">
        <v>2</v>
      </c>
      <c r="C26" s="110"/>
    </row>
    <row r="27" spans="1:3" ht="12.75" customHeight="1" x14ac:dyDescent="0.2">
      <c r="A27" s="105" t="s">
        <v>1086</v>
      </c>
      <c r="B27" s="106">
        <v>14388</v>
      </c>
      <c r="C27" s="110"/>
    </row>
    <row r="28" spans="1:3" ht="12.75" customHeight="1" x14ac:dyDescent="0.2">
      <c r="A28" s="105" t="s">
        <v>1302</v>
      </c>
      <c r="B28" s="106">
        <v>14161</v>
      </c>
      <c r="C28" s="110"/>
    </row>
    <row r="29" spans="1:3" ht="12.75" customHeight="1" x14ac:dyDescent="0.2">
      <c r="A29" s="105" t="s">
        <v>1303</v>
      </c>
      <c r="B29" s="106">
        <v>14161</v>
      </c>
      <c r="C29" s="110"/>
    </row>
    <row r="30" spans="1:3" ht="12.75" customHeight="1" x14ac:dyDescent="0.2">
      <c r="A30" s="105" t="s">
        <v>1304</v>
      </c>
      <c r="B30" s="106">
        <v>227</v>
      </c>
      <c r="C30" s="110"/>
    </row>
    <row r="31" spans="1:3" ht="12.75" customHeight="1" x14ac:dyDescent="0.2">
      <c r="A31" s="105" t="s">
        <v>1305</v>
      </c>
      <c r="B31" s="106">
        <v>115</v>
      </c>
      <c r="C31" s="110"/>
    </row>
    <row r="32" spans="1:3" ht="12.75" customHeight="1" x14ac:dyDescent="0.2">
      <c r="A32" s="105" t="s">
        <v>1306</v>
      </c>
      <c r="B32" s="106">
        <v>16</v>
      </c>
      <c r="C32" s="110"/>
    </row>
    <row r="33" spans="1:3" ht="12.75" customHeight="1" x14ac:dyDescent="0.2">
      <c r="A33" s="105" t="s">
        <v>1307</v>
      </c>
      <c r="B33" s="106">
        <v>36</v>
      </c>
      <c r="C33" s="110"/>
    </row>
    <row r="34" spans="1:3" ht="12.75" customHeight="1" x14ac:dyDescent="0.2">
      <c r="A34" s="105" t="s">
        <v>1308</v>
      </c>
      <c r="B34" s="106">
        <v>60</v>
      </c>
      <c r="C34" s="110"/>
    </row>
    <row r="35" spans="1:3" ht="12.75" customHeight="1" x14ac:dyDescent="0.2">
      <c r="A35" s="105" t="s">
        <v>1090</v>
      </c>
      <c r="B35" s="106">
        <v>4232</v>
      </c>
      <c r="C35" s="110"/>
    </row>
    <row r="36" spans="1:3" ht="12.75" customHeight="1" x14ac:dyDescent="0.2">
      <c r="A36" s="105" t="s">
        <v>1309</v>
      </c>
      <c r="B36" s="106">
        <v>4232</v>
      </c>
      <c r="C36" s="110"/>
    </row>
    <row r="37" spans="1:3" ht="12.75" customHeight="1" x14ac:dyDescent="0.2">
      <c r="A37" s="105" t="s">
        <v>1310</v>
      </c>
      <c r="B37" s="106">
        <v>246</v>
      </c>
      <c r="C37" s="110"/>
    </row>
    <row r="38" spans="1:3" ht="12.75" customHeight="1" x14ac:dyDescent="0.2">
      <c r="A38" s="105" t="s">
        <v>1311</v>
      </c>
      <c r="B38" s="106">
        <v>3986</v>
      </c>
      <c r="C38" s="110"/>
    </row>
    <row r="39" spans="1:3" ht="12.75" customHeight="1" x14ac:dyDescent="0.2">
      <c r="A39" s="105" t="s">
        <v>1096</v>
      </c>
      <c r="B39" s="106">
        <v>35</v>
      </c>
      <c r="C39" s="110"/>
    </row>
    <row r="40" spans="1:3" ht="12.75" customHeight="1" x14ac:dyDescent="0.2">
      <c r="A40" s="105" t="s">
        <v>1312</v>
      </c>
      <c r="B40" s="106">
        <v>35</v>
      </c>
      <c r="C40" s="110"/>
    </row>
    <row r="41" spans="1:3" ht="12.75" customHeight="1" x14ac:dyDescent="0.2">
      <c r="A41" s="105" t="s">
        <v>1416</v>
      </c>
      <c r="B41" s="106">
        <v>35</v>
      </c>
      <c r="C41" s="110"/>
    </row>
  </sheetData>
  <phoneticPr fontId="33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1"/>
  <sheetViews>
    <sheetView workbookViewId="0">
      <selection sqref="A1:XFD1048576"/>
    </sheetView>
  </sheetViews>
  <sheetFormatPr defaultColWidth="9" defaultRowHeight="12.75" x14ac:dyDescent="0.15"/>
  <cols>
    <col min="1" max="1" width="35.25" style="86" customWidth="1"/>
    <col min="2" max="2" width="9.5" style="86"/>
    <col min="3" max="3" width="26.25" style="86" customWidth="1"/>
    <col min="4" max="4" width="9.625" style="86"/>
    <col min="5" max="16384" width="9" style="86"/>
  </cols>
  <sheetData>
    <row r="1" spans="1:4" ht="17.25" customHeight="1" x14ac:dyDescent="0.15">
      <c r="A1" s="87" t="s">
        <v>1313</v>
      </c>
    </row>
    <row r="2" spans="1:4" ht="27.75" customHeight="1" x14ac:dyDescent="0.15">
      <c r="A2" s="205" t="s">
        <v>1314</v>
      </c>
      <c r="B2" s="205"/>
      <c r="C2" s="205"/>
      <c r="D2" s="205"/>
    </row>
    <row r="3" spans="1:4" ht="24" customHeight="1" x14ac:dyDescent="0.15">
      <c r="A3" s="88"/>
      <c r="D3" s="89" t="s">
        <v>50</v>
      </c>
    </row>
    <row r="4" spans="1:4" ht="31.5" customHeight="1" x14ac:dyDescent="0.15">
      <c r="A4" s="212" t="s">
        <v>1315</v>
      </c>
      <c r="B4" s="213"/>
      <c r="C4" s="212" t="s">
        <v>1316</v>
      </c>
      <c r="D4" s="213"/>
    </row>
    <row r="5" spans="1:4" ht="19.5" customHeight="1" x14ac:dyDescent="0.15">
      <c r="A5" s="90" t="s">
        <v>1317</v>
      </c>
      <c r="B5" s="90" t="s">
        <v>1102</v>
      </c>
      <c r="C5" s="90" t="s">
        <v>1317</v>
      </c>
      <c r="D5" s="90" t="s">
        <v>1102</v>
      </c>
    </row>
    <row r="6" spans="1:4" ht="20.100000000000001" customHeight="1" x14ac:dyDescent="0.15">
      <c r="A6" s="91" t="s">
        <v>1155</v>
      </c>
      <c r="B6" s="14">
        <v>45321</v>
      </c>
      <c r="C6" s="91" t="s">
        <v>1156</v>
      </c>
      <c r="D6" s="92">
        <v>63866</v>
      </c>
    </row>
    <row r="7" spans="1:4" ht="20.100000000000001" customHeight="1" x14ac:dyDescent="0.15">
      <c r="A7" s="93" t="s">
        <v>1157</v>
      </c>
      <c r="B7" s="14">
        <f>B8+B11+B12+B14+B15</f>
        <v>19745</v>
      </c>
      <c r="C7" s="93" t="s">
        <v>1158</v>
      </c>
      <c r="D7" s="14">
        <f>SUM(D8,D11:D14)</f>
        <v>1200</v>
      </c>
    </row>
    <row r="8" spans="1:4" ht="20.100000000000001" customHeight="1" x14ac:dyDescent="0.15">
      <c r="A8" s="19" t="s">
        <v>1318</v>
      </c>
      <c r="B8" s="14">
        <v>281</v>
      </c>
      <c r="C8" s="19" t="s">
        <v>1319</v>
      </c>
      <c r="D8" s="14">
        <f>D9+D10</f>
        <v>0</v>
      </c>
    </row>
    <row r="9" spans="1:4" ht="20.100000000000001" customHeight="1" x14ac:dyDescent="0.15">
      <c r="A9" s="19" t="s">
        <v>1320</v>
      </c>
      <c r="B9" s="94">
        <v>281</v>
      </c>
      <c r="C9" s="19" t="s">
        <v>1321</v>
      </c>
      <c r="D9" s="14"/>
    </row>
    <row r="10" spans="1:4" ht="20.100000000000001" customHeight="1" x14ac:dyDescent="0.15">
      <c r="A10" s="19" t="s">
        <v>1322</v>
      </c>
      <c r="B10" s="95"/>
      <c r="C10" s="19" t="s">
        <v>1323</v>
      </c>
      <c r="D10" s="14"/>
    </row>
    <row r="11" spans="1:4" ht="20.100000000000001" customHeight="1" x14ac:dyDescent="0.15">
      <c r="A11" s="19" t="s">
        <v>1233</v>
      </c>
      <c r="B11" s="14">
        <v>19464</v>
      </c>
      <c r="C11" s="19" t="s">
        <v>1324</v>
      </c>
      <c r="D11" s="14"/>
    </row>
    <row r="12" spans="1:4" ht="20.100000000000001" customHeight="1" x14ac:dyDescent="0.15">
      <c r="A12" s="19" t="s">
        <v>1234</v>
      </c>
      <c r="B12" s="14"/>
      <c r="C12" s="19" t="s">
        <v>1325</v>
      </c>
      <c r="D12" s="14"/>
    </row>
    <row r="13" spans="1:4" ht="20.100000000000001" customHeight="1" x14ac:dyDescent="0.15">
      <c r="A13" s="19" t="s">
        <v>1326</v>
      </c>
      <c r="B13" s="14"/>
      <c r="C13" s="96" t="s">
        <v>1327</v>
      </c>
      <c r="D13" s="14">
        <v>1200</v>
      </c>
    </row>
    <row r="14" spans="1:4" ht="20.100000000000001" customHeight="1" x14ac:dyDescent="0.15">
      <c r="A14" s="96" t="s">
        <v>1328</v>
      </c>
      <c r="B14" s="14"/>
      <c r="C14" s="96" t="s">
        <v>1329</v>
      </c>
      <c r="D14" s="14"/>
    </row>
    <row r="15" spans="1:4" ht="20.100000000000001" customHeight="1" x14ac:dyDescent="0.15">
      <c r="A15" s="96" t="s">
        <v>1330</v>
      </c>
      <c r="B15" s="14"/>
      <c r="C15" s="96"/>
      <c r="D15" s="14"/>
    </row>
    <row r="16" spans="1:4" ht="20.100000000000001" customHeight="1" x14ac:dyDescent="0.15">
      <c r="A16" s="96"/>
      <c r="B16" s="14"/>
      <c r="C16" s="96"/>
      <c r="D16" s="14"/>
    </row>
    <row r="17" spans="1:5" ht="20.100000000000001" customHeight="1" x14ac:dyDescent="0.15">
      <c r="A17" s="96"/>
      <c r="B17" s="14"/>
      <c r="C17" s="96"/>
      <c r="D17" s="14"/>
    </row>
    <row r="18" spans="1:5" ht="20.100000000000001" customHeight="1" x14ac:dyDescent="0.15">
      <c r="A18" s="96"/>
      <c r="B18" s="14"/>
      <c r="C18" s="96"/>
      <c r="D18" s="14"/>
    </row>
    <row r="19" spans="1:5" ht="20.100000000000001" customHeight="1" x14ac:dyDescent="0.15">
      <c r="A19" s="93" t="s">
        <v>1255</v>
      </c>
      <c r="B19" s="14">
        <v>65066</v>
      </c>
      <c r="C19" s="93" t="s">
        <v>1256</v>
      </c>
      <c r="D19" s="14">
        <f>D6+D7</f>
        <v>65066</v>
      </c>
    </row>
    <row r="21" spans="1:5" ht="36" customHeight="1" x14ac:dyDescent="0.15">
      <c r="A21" s="210"/>
      <c r="B21" s="210"/>
      <c r="C21" s="210"/>
      <c r="D21" s="210"/>
      <c r="E21" s="97"/>
    </row>
  </sheetData>
  <mergeCells count="4">
    <mergeCell ref="A2:D2"/>
    <mergeCell ref="A4:B4"/>
    <mergeCell ref="C4:D4"/>
    <mergeCell ref="A21:D21"/>
  </mergeCells>
  <phoneticPr fontId="33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7"/>
  <sheetViews>
    <sheetView workbookViewId="0">
      <selection sqref="A1:XFD1048576"/>
    </sheetView>
  </sheetViews>
  <sheetFormatPr defaultColWidth="9" defaultRowHeight="14.25" x14ac:dyDescent="0.15"/>
  <cols>
    <col min="1" max="1" width="35.75" style="75"/>
    <col min="2" max="2" width="16.625" style="75" customWidth="1"/>
    <col min="3" max="3" width="17.125" style="75" customWidth="1"/>
    <col min="4" max="16384" width="9" style="75"/>
  </cols>
  <sheetData>
    <row r="1" spans="1:3" ht="17.25" customHeight="1" x14ac:dyDescent="0.15">
      <c r="A1" s="75" t="s">
        <v>27</v>
      </c>
    </row>
    <row r="2" spans="1:3" s="76" customFormat="1" ht="33" customHeight="1" x14ac:dyDescent="0.15">
      <c r="A2" s="202" t="s">
        <v>1331</v>
      </c>
      <c r="B2" s="202"/>
      <c r="C2" s="202"/>
    </row>
    <row r="3" spans="1:3" s="76" customFormat="1" ht="24" customHeight="1" x14ac:dyDescent="0.15">
      <c r="A3" s="77"/>
      <c r="B3" s="77"/>
      <c r="C3" s="78" t="s">
        <v>50</v>
      </c>
    </row>
    <row r="4" spans="1:3" ht="27" customHeight="1" x14ac:dyDescent="0.15">
      <c r="A4" s="214" t="s">
        <v>1332</v>
      </c>
      <c r="B4" s="79" t="s">
        <v>83</v>
      </c>
      <c r="C4" s="80" t="s">
        <v>54</v>
      </c>
    </row>
    <row r="5" spans="1:3" ht="36.75" customHeight="1" x14ac:dyDescent="0.15">
      <c r="A5" s="215"/>
      <c r="B5" s="80" t="s">
        <v>112</v>
      </c>
      <c r="C5" s="80" t="s">
        <v>112</v>
      </c>
    </row>
    <row r="6" spans="1:3" ht="27" customHeight="1" x14ac:dyDescent="0.15">
      <c r="A6" s="19" t="s">
        <v>1333</v>
      </c>
      <c r="B6" s="19">
        <v>0</v>
      </c>
      <c r="C6" s="19">
        <v>0</v>
      </c>
    </row>
    <row r="7" spans="1:3" ht="27" customHeight="1" x14ac:dyDescent="0.15">
      <c r="A7" s="19" t="s">
        <v>1334</v>
      </c>
      <c r="B7" s="19">
        <v>0</v>
      </c>
      <c r="C7" s="19">
        <v>0</v>
      </c>
    </row>
    <row r="8" spans="1:3" ht="27" customHeight="1" x14ac:dyDescent="0.15">
      <c r="A8" s="19" t="s">
        <v>1335</v>
      </c>
      <c r="B8" s="19">
        <v>0</v>
      </c>
      <c r="C8" s="19">
        <v>0</v>
      </c>
    </row>
    <row r="9" spans="1:3" ht="27" customHeight="1" x14ac:dyDescent="0.15">
      <c r="A9" s="19" t="s">
        <v>1336</v>
      </c>
      <c r="B9" s="19">
        <v>0</v>
      </c>
      <c r="C9" s="19">
        <v>0</v>
      </c>
    </row>
    <row r="10" spans="1:3" ht="27" customHeight="1" x14ac:dyDescent="0.15">
      <c r="A10" s="82" t="s">
        <v>1337</v>
      </c>
      <c r="B10" s="19">
        <v>8</v>
      </c>
      <c r="C10" s="19">
        <v>8</v>
      </c>
    </row>
    <row r="11" spans="1:3" ht="27" customHeight="1" x14ac:dyDescent="0.15">
      <c r="A11" s="82" t="s">
        <v>1338</v>
      </c>
      <c r="B11" s="19">
        <v>0</v>
      </c>
      <c r="C11" s="19">
        <v>0</v>
      </c>
    </row>
    <row r="12" spans="1:3" ht="27" customHeight="1" x14ac:dyDescent="0.15">
      <c r="A12" s="85"/>
      <c r="B12" s="85"/>
      <c r="C12" s="85"/>
    </row>
    <row r="13" spans="1:3" ht="27" customHeight="1" x14ac:dyDescent="0.15">
      <c r="A13" s="80"/>
      <c r="B13" s="80"/>
      <c r="C13" s="80"/>
    </row>
    <row r="14" spans="1:3" ht="27" customHeight="1" x14ac:dyDescent="0.15">
      <c r="A14" s="80" t="s">
        <v>1339</v>
      </c>
      <c r="B14" s="83">
        <f>SUM(B6:B11)</f>
        <v>8</v>
      </c>
      <c r="C14" s="83">
        <f>SUM(C6:C11)</f>
        <v>8</v>
      </c>
    </row>
    <row r="15" spans="1:3" ht="27" customHeight="1" x14ac:dyDescent="0.15">
      <c r="A15" s="82" t="s">
        <v>1340</v>
      </c>
      <c r="B15" s="19">
        <v>5</v>
      </c>
      <c r="C15" s="83">
        <v>0</v>
      </c>
    </row>
    <row r="16" spans="1:3" ht="27" customHeight="1" x14ac:dyDescent="0.15">
      <c r="A16" s="80" t="s">
        <v>1341</v>
      </c>
      <c r="B16" s="83">
        <f>B14+B15</f>
        <v>13</v>
      </c>
      <c r="C16" s="83">
        <f>C14+C15</f>
        <v>8</v>
      </c>
    </row>
    <row r="17" spans="1:1" ht="28.5" customHeight="1" x14ac:dyDescent="0.15">
      <c r="A17" s="84"/>
    </row>
  </sheetData>
  <mergeCells count="2">
    <mergeCell ref="A2:C2"/>
    <mergeCell ref="A4:A5"/>
  </mergeCells>
  <phoneticPr fontId="33" type="noConversion"/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7"/>
  <sheetViews>
    <sheetView workbookViewId="0">
      <selection sqref="A1:XFD1048576"/>
    </sheetView>
  </sheetViews>
  <sheetFormatPr defaultColWidth="9" defaultRowHeight="14.25" x14ac:dyDescent="0.15"/>
  <cols>
    <col min="1" max="1" width="33.875" style="75"/>
    <col min="2" max="3" width="16.5" style="75" customWidth="1"/>
    <col min="4" max="16384" width="9" style="75"/>
  </cols>
  <sheetData>
    <row r="1" spans="1:3" ht="19.5" customHeight="1" x14ac:dyDescent="0.15">
      <c r="A1" s="75" t="s">
        <v>29</v>
      </c>
    </row>
    <row r="2" spans="1:3" s="76" customFormat="1" ht="36" customHeight="1" x14ac:dyDescent="0.15">
      <c r="A2" s="202" t="s">
        <v>1342</v>
      </c>
      <c r="B2" s="202"/>
      <c r="C2" s="202"/>
    </row>
    <row r="3" spans="1:3" s="76" customFormat="1" ht="24" customHeight="1" x14ac:dyDescent="0.15">
      <c r="A3" s="77"/>
      <c r="B3" s="77"/>
      <c r="C3" s="78" t="s">
        <v>50</v>
      </c>
    </row>
    <row r="4" spans="1:3" ht="27" customHeight="1" x14ac:dyDescent="0.15">
      <c r="A4" s="214" t="s">
        <v>1332</v>
      </c>
      <c r="B4" s="79" t="s">
        <v>83</v>
      </c>
      <c r="C4" s="80" t="s">
        <v>54</v>
      </c>
    </row>
    <row r="5" spans="1:3" ht="36.75" customHeight="1" x14ac:dyDescent="0.15">
      <c r="A5" s="215"/>
      <c r="B5" s="80" t="s">
        <v>112</v>
      </c>
      <c r="C5" s="80" t="s">
        <v>112</v>
      </c>
    </row>
    <row r="6" spans="1:3" ht="27" customHeight="1" x14ac:dyDescent="0.15">
      <c r="A6" s="81" t="s">
        <v>1343</v>
      </c>
      <c r="B6" s="19">
        <v>5</v>
      </c>
      <c r="C6" s="19">
        <v>8</v>
      </c>
    </row>
    <row r="7" spans="1:3" ht="27" customHeight="1" x14ac:dyDescent="0.15">
      <c r="A7" s="19" t="s">
        <v>1344</v>
      </c>
      <c r="B7" s="19">
        <v>0</v>
      </c>
      <c r="C7" s="19">
        <v>0</v>
      </c>
    </row>
    <row r="8" spans="1:3" ht="27" customHeight="1" x14ac:dyDescent="0.15">
      <c r="A8" s="19" t="s">
        <v>1345</v>
      </c>
      <c r="B8" s="19">
        <v>0</v>
      </c>
      <c r="C8" s="19">
        <v>0</v>
      </c>
    </row>
    <row r="9" spans="1:3" ht="27" customHeight="1" x14ac:dyDescent="0.15">
      <c r="A9" s="19" t="s">
        <v>1346</v>
      </c>
      <c r="B9" s="19">
        <v>0</v>
      </c>
      <c r="C9" s="19">
        <v>0</v>
      </c>
    </row>
    <row r="10" spans="1:3" ht="27" customHeight="1" x14ac:dyDescent="0.15">
      <c r="A10" s="19" t="s">
        <v>1347</v>
      </c>
      <c r="B10" s="19">
        <v>8</v>
      </c>
      <c r="C10" s="19">
        <v>0</v>
      </c>
    </row>
    <row r="11" spans="1:3" ht="27" customHeight="1" x14ac:dyDescent="0.15">
      <c r="A11" s="82" t="s">
        <v>1348</v>
      </c>
      <c r="B11" s="80" t="s">
        <v>1349</v>
      </c>
      <c r="C11" s="80" t="s">
        <v>1349</v>
      </c>
    </row>
    <row r="12" spans="1:3" ht="27" customHeight="1" x14ac:dyDescent="0.15">
      <c r="A12" s="19" t="s">
        <v>1350</v>
      </c>
      <c r="B12" s="19">
        <v>0</v>
      </c>
      <c r="C12" s="19">
        <v>0</v>
      </c>
    </row>
    <row r="13" spans="1:3" ht="27" customHeight="1" x14ac:dyDescent="0.15">
      <c r="A13" s="19"/>
      <c r="B13" s="19"/>
      <c r="C13" s="19"/>
    </row>
    <row r="14" spans="1:3" ht="27" customHeight="1" x14ac:dyDescent="0.15">
      <c r="A14" s="80" t="s">
        <v>1351</v>
      </c>
      <c r="B14" s="83">
        <f>SUM(B6:B12)</f>
        <v>13</v>
      </c>
      <c r="C14" s="83">
        <f>SUM(C6:C12)</f>
        <v>8</v>
      </c>
    </row>
    <row r="15" spans="1:3" ht="27" customHeight="1" x14ac:dyDescent="0.15">
      <c r="A15" s="19" t="s">
        <v>1352</v>
      </c>
      <c r="B15" s="19"/>
      <c r="C15" s="83">
        <v>0</v>
      </c>
    </row>
    <row r="16" spans="1:3" ht="27" customHeight="1" x14ac:dyDescent="0.15">
      <c r="A16" s="80" t="s">
        <v>1353</v>
      </c>
      <c r="B16" s="83">
        <f>B14+B15</f>
        <v>13</v>
      </c>
      <c r="C16" s="83">
        <f>C14+C15</f>
        <v>8</v>
      </c>
    </row>
    <row r="17" spans="1:3" ht="29.25" customHeight="1" x14ac:dyDescent="0.15">
      <c r="A17" s="84"/>
      <c r="B17" s="76"/>
      <c r="C17" s="76"/>
    </row>
  </sheetData>
  <mergeCells count="2">
    <mergeCell ref="A2:C2"/>
    <mergeCell ref="A4:A5"/>
  </mergeCells>
  <phoneticPr fontId="33" type="noConversion"/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2"/>
  <sheetViews>
    <sheetView workbookViewId="0">
      <selection sqref="A1:XFD1048576"/>
    </sheetView>
  </sheetViews>
  <sheetFormatPr defaultColWidth="9" defaultRowHeight="14.25" customHeight="1" x14ac:dyDescent="0.15"/>
  <cols>
    <col min="1" max="1" width="29.375" style="8" customWidth="1"/>
    <col min="2" max="2" width="12.375" style="8" customWidth="1"/>
    <col min="3" max="3" width="14.25" style="8" customWidth="1"/>
    <col min="4" max="4" width="14.125" style="8" customWidth="1"/>
    <col min="5" max="5" width="16.875" style="8" customWidth="1"/>
    <col min="6" max="6" width="11.75" style="8" customWidth="1"/>
    <col min="7" max="7" width="14.5" style="8" customWidth="1"/>
    <col min="8" max="10" width="8.125" style="8" customWidth="1"/>
    <col min="11" max="11" width="9" style="8"/>
    <col min="12" max="12" width="9.5" style="8"/>
    <col min="13" max="16384" width="9" style="8"/>
  </cols>
  <sheetData>
    <row r="1" spans="1:12" ht="17.25" customHeight="1" x14ac:dyDescent="0.15">
      <c r="A1" s="8" t="s">
        <v>1354</v>
      </c>
    </row>
    <row r="2" spans="1:12" ht="29.25" customHeight="1" x14ac:dyDescent="0.25">
      <c r="A2" s="216" t="s">
        <v>1355</v>
      </c>
      <c r="B2" s="216"/>
      <c r="C2" s="216"/>
      <c r="D2" s="217"/>
      <c r="E2" s="216"/>
      <c r="F2" s="216"/>
      <c r="G2" s="216"/>
      <c r="H2" s="216"/>
      <c r="I2" s="216"/>
      <c r="J2" s="216"/>
    </row>
    <row r="3" spans="1:12" ht="19.5" customHeight="1" x14ac:dyDescent="0.15">
      <c r="A3" s="47"/>
      <c r="B3" s="48"/>
      <c r="C3" s="49"/>
      <c r="D3" s="50"/>
      <c r="E3" s="48"/>
      <c r="F3" s="48"/>
      <c r="G3" s="48"/>
      <c r="H3" s="48"/>
      <c r="I3" s="72" t="s">
        <v>1356</v>
      </c>
      <c r="J3" s="73" t="s">
        <v>1357</v>
      </c>
    </row>
    <row r="4" spans="1:12" ht="37.5" customHeight="1" x14ac:dyDescent="0.15">
      <c r="A4" s="51" t="s">
        <v>1358</v>
      </c>
      <c r="B4" s="52" t="s">
        <v>112</v>
      </c>
      <c r="C4" s="53" t="s">
        <v>1359</v>
      </c>
      <c r="D4" s="53" t="s">
        <v>1360</v>
      </c>
      <c r="E4" s="54" t="s">
        <v>1361</v>
      </c>
      <c r="F4" s="55" t="s">
        <v>1362</v>
      </c>
      <c r="G4" s="55" t="s">
        <v>1363</v>
      </c>
      <c r="H4" s="55" t="s">
        <v>1364</v>
      </c>
      <c r="I4" s="74" t="s">
        <v>1365</v>
      </c>
      <c r="J4" s="57" t="s">
        <v>1366</v>
      </c>
    </row>
    <row r="5" spans="1:12" ht="23.25" customHeight="1" x14ac:dyDescent="0.15">
      <c r="A5" s="56" t="s">
        <v>83</v>
      </c>
      <c r="B5" s="57"/>
      <c r="C5" s="57"/>
      <c r="D5" s="57"/>
      <c r="E5" s="57"/>
      <c r="F5" s="58"/>
      <c r="G5" s="55"/>
      <c r="H5" s="55"/>
      <c r="I5" s="74"/>
      <c r="J5" s="57"/>
      <c r="L5" s="71"/>
    </row>
    <row r="6" spans="1:12" ht="23.25" customHeight="1" x14ac:dyDescent="0.15">
      <c r="A6" s="59" t="s">
        <v>1367</v>
      </c>
      <c r="B6" s="60">
        <f t="shared" ref="B6:B12" si="0">+C6+D6+E6+G6</f>
        <v>45323.55</v>
      </c>
      <c r="C6" s="61"/>
      <c r="D6" s="61">
        <v>17863.509999999998</v>
      </c>
      <c r="E6" s="61">
        <v>27460.04</v>
      </c>
      <c r="F6" s="26">
        <v>0</v>
      </c>
      <c r="G6" s="62"/>
      <c r="H6" s="26">
        <v>0</v>
      </c>
      <c r="I6" s="26">
        <v>0</v>
      </c>
      <c r="J6" s="26">
        <v>0</v>
      </c>
    </row>
    <row r="7" spans="1:12" ht="23.25" customHeight="1" x14ac:dyDescent="0.15">
      <c r="A7" s="63" t="s">
        <v>1368</v>
      </c>
      <c r="B7" s="60">
        <f t="shared" si="0"/>
        <v>39332.080000000002</v>
      </c>
      <c r="C7" s="61"/>
      <c r="D7" s="61">
        <v>10700.83</v>
      </c>
      <c r="E7" s="61">
        <v>28631.25</v>
      </c>
      <c r="F7" s="26">
        <v>0</v>
      </c>
      <c r="G7" s="62"/>
      <c r="H7" s="26">
        <v>0</v>
      </c>
      <c r="I7" s="26">
        <v>0</v>
      </c>
      <c r="J7" s="26">
        <v>0</v>
      </c>
    </row>
    <row r="8" spans="1:12" ht="23.25" customHeight="1" x14ac:dyDescent="0.15">
      <c r="A8" s="63" t="s">
        <v>1369</v>
      </c>
      <c r="B8" s="60">
        <f t="shared" si="0"/>
        <v>39248.68</v>
      </c>
      <c r="C8" s="61"/>
      <c r="D8" s="61">
        <v>10661.24</v>
      </c>
      <c r="E8" s="61">
        <v>28587.439999999999</v>
      </c>
      <c r="F8" s="26">
        <v>0</v>
      </c>
      <c r="G8" s="62"/>
      <c r="H8" s="26">
        <v>0</v>
      </c>
      <c r="I8" s="26">
        <v>0</v>
      </c>
      <c r="J8" s="26">
        <v>0</v>
      </c>
    </row>
    <row r="9" spans="1:12" ht="23.25" customHeight="1" x14ac:dyDescent="0.15">
      <c r="A9" s="63" t="s">
        <v>1370</v>
      </c>
      <c r="B9" s="60">
        <f t="shared" si="0"/>
        <v>0</v>
      </c>
      <c r="C9" s="60"/>
      <c r="D9" s="60">
        <v>0</v>
      </c>
      <c r="E9" s="26"/>
      <c r="F9" s="26">
        <v>0</v>
      </c>
      <c r="G9" s="62">
        <v>0</v>
      </c>
      <c r="H9" s="26">
        <v>0</v>
      </c>
      <c r="I9" s="26">
        <v>0</v>
      </c>
      <c r="J9" s="26">
        <v>0</v>
      </c>
    </row>
    <row r="10" spans="1:12" ht="23.25" customHeight="1" x14ac:dyDescent="0.15">
      <c r="A10" s="64" t="s">
        <v>1371</v>
      </c>
      <c r="B10" s="60">
        <f t="shared" si="0"/>
        <v>83.4</v>
      </c>
      <c r="C10" s="61"/>
      <c r="D10" s="60">
        <v>39.590000000000003</v>
      </c>
      <c r="E10" s="26">
        <v>43.81</v>
      </c>
      <c r="F10" s="26">
        <v>0</v>
      </c>
      <c r="G10" s="62">
        <v>0</v>
      </c>
      <c r="H10" s="26">
        <v>0</v>
      </c>
      <c r="I10" s="26">
        <v>0</v>
      </c>
      <c r="J10" s="26">
        <v>0</v>
      </c>
    </row>
    <row r="11" spans="1:12" ht="23.25" customHeight="1" x14ac:dyDescent="0.15">
      <c r="A11" s="59" t="s">
        <v>1372</v>
      </c>
      <c r="B11" s="60">
        <f t="shared" si="0"/>
        <v>5991.4699999999993</v>
      </c>
      <c r="C11" s="60"/>
      <c r="D11" s="60">
        <f>+D6-D7</f>
        <v>7162.6799999999985</v>
      </c>
      <c r="E11" s="60">
        <f>+E6-E7</f>
        <v>-1171.2099999999991</v>
      </c>
      <c r="F11" s="26">
        <v>0</v>
      </c>
      <c r="G11" s="62"/>
      <c r="H11" s="26">
        <v>0</v>
      </c>
      <c r="I11" s="26">
        <v>0</v>
      </c>
      <c r="J11" s="26">
        <v>0</v>
      </c>
    </row>
    <row r="12" spans="1:12" ht="23.25" customHeight="1" x14ac:dyDescent="0.15">
      <c r="A12" s="63" t="s">
        <v>1373</v>
      </c>
      <c r="B12" s="60">
        <f t="shared" si="0"/>
        <v>47526.41</v>
      </c>
      <c r="C12" s="61"/>
      <c r="D12" s="61">
        <v>46845.58</v>
      </c>
      <c r="E12" s="26">
        <v>680.83</v>
      </c>
      <c r="F12" s="26">
        <v>0</v>
      </c>
      <c r="G12" s="62"/>
      <c r="H12" s="26">
        <v>0</v>
      </c>
      <c r="I12" s="26">
        <v>0</v>
      </c>
      <c r="J12" s="26">
        <v>0</v>
      </c>
    </row>
    <row r="13" spans="1:12" ht="23.25" customHeight="1" x14ac:dyDescent="0.15">
      <c r="A13" s="65"/>
      <c r="B13" s="66">
        <f>SUM(C13:J13)</f>
        <v>0</v>
      </c>
      <c r="C13" s="67"/>
      <c r="D13" s="67"/>
      <c r="E13" s="67"/>
      <c r="F13" s="68"/>
      <c r="G13" s="69"/>
      <c r="H13" s="55"/>
      <c r="I13" s="74"/>
      <c r="J13" s="57"/>
    </row>
    <row r="14" spans="1:12" ht="23.25" customHeight="1" x14ac:dyDescent="0.15">
      <c r="A14" s="56" t="s">
        <v>54</v>
      </c>
      <c r="B14" s="66">
        <f>SUM(C14:J14)</f>
        <v>0</v>
      </c>
      <c r="C14" s="67"/>
      <c r="D14" s="67"/>
      <c r="E14" s="67"/>
      <c r="F14" s="68"/>
      <c r="G14" s="69"/>
      <c r="H14" s="55"/>
      <c r="I14" s="74"/>
      <c r="J14" s="57"/>
    </row>
    <row r="15" spans="1:12" ht="22.5" customHeight="1" x14ac:dyDescent="0.15">
      <c r="A15" s="59" t="s">
        <v>1367</v>
      </c>
      <c r="B15" s="66">
        <f t="shared" ref="B15:B21" si="1">+C15+D15+E15</f>
        <v>46318.770000000004</v>
      </c>
      <c r="C15" s="70"/>
      <c r="D15" s="70">
        <v>17805.240000000002</v>
      </c>
      <c r="E15" s="70">
        <v>28513.53</v>
      </c>
      <c r="F15" s="26">
        <v>0</v>
      </c>
      <c r="G15" s="26"/>
      <c r="H15" s="26">
        <v>0</v>
      </c>
      <c r="I15" s="26">
        <v>0</v>
      </c>
      <c r="J15" s="26">
        <v>0</v>
      </c>
    </row>
    <row r="16" spans="1:12" ht="22.5" customHeight="1" x14ac:dyDescent="0.15">
      <c r="A16" s="63" t="s">
        <v>1368</v>
      </c>
      <c r="B16" s="66">
        <f t="shared" si="1"/>
        <v>39617.51</v>
      </c>
      <c r="C16" s="70"/>
      <c r="D16" s="26">
        <v>11304.68</v>
      </c>
      <c r="E16" s="26">
        <v>28312.83</v>
      </c>
      <c r="F16" s="26">
        <v>0</v>
      </c>
      <c r="G16" s="26"/>
      <c r="H16" s="26">
        <v>0</v>
      </c>
      <c r="I16" s="26">
        <v>0</v>
      </c>
      <c r="J16" s="26">
        <v>0</v>
      </c>
    </row>
    <row r="17" spans="1:10" ht="22.5" customHeight="1" x14ac:dyDescent="0.15">
      <c r="A17" s="63" t="s">
        <v>1369</v>
      </c>
      <c r="B17" s="66">
        <f t="shared" si="1"/>
        <v>39575.950000000004</v>
      </c>
      <c r="C17" s="26"/>
      <c r="D17" s="26">
        <v>11268.12</v>
      </c>
      <c r="E17" s="26">
        <v>28307.83</v>
      </c>
      <c r="F17" s="26">
        <v>0</v>
      </c>
      <c r="G17" s="26"/>
      <c r="H17" s="26">
        <v>0</v>
      </c>
      <c r="I17" s="26">
        <v>0</v>
      </c>
      <c r="J17" s="26">
        <v>0</v>
      </c>
    </row>
    <row r="18" spans="1:10" ht="22.5" customHeight="1" x14ac:dyDescent="0.15">
      <c r="A18" s="63" t="s">
        <v>1370</v>
      </c>
      <c r="B18" s="66">
        <f t="shared" si="1"/>
        <v>0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</row>
    <row r="19" spans="1:10" ht="22.5" customHeight="1" x14ac:dyDescent="0.15">
      <c r="A19" s="64" t="s">
        <v>1371</v>
      </c>
      <c r="B19" s="66">
        <f t="shared" si="1"/>
        <v>41.57</v>
      </c>
      <c r="C19" s="26"/>
      <c r="D19" s="26">
        <v>36.57</v>
      </c>
      <c r="E19" s="26">
        <v>5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</row>
    <row r="20" spans="1:10" ht="22.5" customHeight="1" x14ac:dyDescent="0.15">
      <c r="A20" s="59" t="s">
        <v>1372</v>
      </c>
      <c r="B20" s="66">
        <f t="shared" si="1"/>
        <v>6701.2599999999984</v>
      </c>
      <c r="C20" s="26"/>
      <c r="D20" s="26">
        <f>+D15-D16</f>
        <v>6500.5600000000013</v>
      </c>
      <c r="E20" s="26">
        <f>+E15-E16</f>
        <v>200.69999999999709</v>
      </c>
      <c r="F20" s="26">
        <v>0</v>
      </c>
      <c r="G20" s="26"/>
      <c r="H20" s="26">
        <v>0</v>
      </c>
      <c r="I20" s="26">
        <v>0</v>
      </c>
      <c r="J20" s="26">
        <v>0</v>
      </c>
    </row>
    <row r="21" spans="1:10" ht="22.5" customHeight="1" x14ac:dyDescent="0.15">
      <c r="A21" s="63" t="s">
        <v>1373</v>
      </c>
      <c r="B21" s="66">
        <f t="shared" si="1"/>
        <v>54228.87</v>
      </c>
      <c r="C21" s="26"/>
      <c r="D21" s="26">
        <v>52575.32</v>
      </c>
      <c r="E21" s="26">
        <v>1653.55</v>
      </c>
      <c r="F21" s="26">
        <v>0</v>
      </c>
      <c r="G21" s="26"/>
      <c r="H21" s="26">
        <v>0</v>
      </c>
      <c r="I21" s="26">
        <v>0</v>
      </c>
      <c r="J21" s="26">
        <v>0</v>
      </c>
    </row>
    <row r="22" spans="1:10" ht="14.25" customHeight="1" x14ac:dyDescent="0.15">
      <c r="C22" s="71"/>
    </row>
  </sheetData>
  <mergeCells count="1">
    <mergeCell ref="A2:J2"/>
  </mergeCells>
  <phoneticPr fontId="33" type="noConversion"/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5"/>
  <sheetViews>
    <sheetView workbookViewId="0">
      <selection sqref="A1:XFD1048576"/>
    </sheetView>
  </sheetViews>
  <sheetFormatPr defaultColWidth="9" defaultRowHeight="14.25" customHeight="1" x14ac:dyDescent="0.15"/>
  <cols>
    <col min="1" max="1" width="25.125" style="8" customWidth="1"/>
    <col min="2" max="2" width="17.25" style="8"/>
    <col min="3" max="3" width="14.625" style="8" customWidth="1"/>
    <col min="4" max="4" width="17.25" style="8"/>
    <col min="5" max="5" width="16.875" style="8" customWidth="1"/>
    <col min="6" max="6" width="11.75" style="8" customWidth="1"/>
    <col min="7" max="7" width="14.5" style="8" customWidth="1"/>
    <col min="8" max="10" width="8.125" style="8" customWidth="1"/>
    <col min="11" max="16384" width="9" style="8"/>
  </cols>
  <sheetData>
    <row r="1" spans="1:10" ht="19.5" customHeight="1" x14ac:dyDescent="0.15">
      <c r="A1" s="8" t="s">
        <v>1374</v>
      </c>
    </row>
    <row r="2" spans="1:10" ht="31.5" customHeight="1" x14ac:dyDescent="0.25">
      <c r="A2" s="216" t="s">
        <v>1375</v>
      </c>
      <c r="B2" s="216"/>
      <c r="C2" s="216"/>
      <c r="D2" s="217"/>
      <c r="E2" s="216"/>
      <c r="F2" s="216"/>
      <c r="G2" s="216"/>
      <c r="H2" s="216"/>
      <c r="I2" s="216"/>
      <c r="J2" s="216"/>
    </row>
    <row r="3" spans="1:10" ht="20.25" customHeight="1" x14ac:dyDescent="0.15">
      <c r="A3" s="27"/>
      <c r="B3" s="28"/>
      <c r="C3" s="29"/>
      <c r="D3" s="30"/>
      <c r="E3" s="28"/>
      <c r="F3" s="28"/>
      <c r="G3" s="28"/>
      <c r="H3" s="28"/>
      <c r="I3" s="45" t="s">
        <v>1356</v>
      </c>
      <c r="J3" s="46" t="s">
        <v>1357</v>
      </c>
    </row>
    <row r="4" spans="1:10" ht="48.75" customHeight="1" x14ac:dyDescent="0.15">
      <c r="A4" s="31" t="s">
        <v>1358</v>
      </c>
      <c r="B4" s="32" t="s">
        <v>112</v>
      </c>
      <c r="C4" s="33" t="s">
        <v>1376</v>
      </c>
      <c r="D4" s="33" t="s">
        <v>1360</v>
      </c>
      <c r="E4" s="34" t="s">
        <v>1361</v>
      </c>
      <c r="F4" s="35" t="s">
        <v>1362</v>
      </c>
      <c r="G4" s="35" t="s">
        <v>1363</v>
      </c>
      <c r="H4" s="35" t="s">
        <v>1364</v>
      </c>
      <c r="I4" s="32" t="s">
        <v>1365</v>
      </c>
      <c r="J4" s="33" t="s">
        <v>1366</v>
      </c>
    </row>
    <row r="5" spans="1:10" ht="22.5" customHeight="1" x14ac:dyDescent="0.15">
      <c r="A5" s="36" t="s">
        <v>1377</v>
      </c>
      <c r="B5" s="37">
        <f t="shared" ref="B5:B11" si="0">+D5+E5</f>
        <v>46318.770000000004</v>
      </c>
      <c r="C5" s="38"/>
      <c r="D5" s="38">
        <v>17805.240000000002</v>
      </c>
      <c r="E5" s="37">
        <v>28513.53</v>
      </c>
      <c r="F5" s="26">
        <v>0</v>
      </c>
      <c r="G5" s="39"/>
      <c r="H5" s="26">
        <v>0</v>
      </c>
      <c r="I5" s="26">
        <v>0</v>
      </c>
      <c r="J5" s="26">
        <v>0</v>
      </c>
    </row>
    <row r="6" spans="1:10" ht="22.5" customHeight="1" x14ac:dyDescent="0.15">
      <c r="A6" s="40" t="s">
        <v>1378</v>
      </c>
      <c r="B6" s="37">
        <f t="shared" si="0"/>
        <v>19688.23</v>
      </c>
      <c r="C6" s="37"/>
      <c r="D6" s="37">
        <v>6646.7</v>
      </c>
      <c r="E6" s="37">
        <v>13041.53</v>
      </c>
      <c r="F6" s="26">
        <v>0</v>
      </c>
      <c r="G6" s="39"/>
      <c r="H6" s="26">
        <v>0</v>
      </c>
      <c r="I6" s="26">
        <v>0</v>
      </c>
      <c r="J6" s="26">
        <v>0</v>
      </c>
    </row>
    <row r="7" spans="1:10" ht="22.5" customHeight="1" x14ac:dyDescent="0.15">
      <c r="A7" s="40" t="s">
        <v>1379</v>
      </c>
      <c r="B7" s="37">
        <f t="shared" si="0"/>
        <v>630.66999999999996</v>
      </c>
      <c r="C7" s="37"/>
      <c r="D7" s="37">
        <v>555.66999999999996</v>
      </c>
      <c r="E7" s="37">
        <v>75</v>
      </c>
      <c r="F7" s="26">
        <v>0</v>
      </c>
      <c r="G7" s="39"/>
      <c r="H7" s="26">
        <v>0</v>
      </c>
      <c r="I7" s="26">
        <v>0</v>
      </c>
      <c r="J7" s="26">
        <v>0</v>
      </c>
    </row>
    <row r="8" spans="1:10" ht="22.5" customHeight="1" x14ac:dyDescent="0.15">
      <c r="A8" s="41" t="s">
        <v>1380</v>
      </c>
      <c r="B8" s="37">
        <f t="shared" si="0"/>
        <v>24614.559999999998</v>
      </c>
      <c r="C8" s="42"/>
      <c r="D8" s="37">
        <v>10034.56</v>
      </c>
      <c r="E8" s="37">
        <v>14580</v>
      </c>
      <c r="F8" s="26">
        <v>0</v>
      </c>
      <c r="G8" s="39"/>
      <c r="H8" s="26">
        <v>0</v>
      </c>
      <c r="I8" s="26">
        <v>0</v>
      </c>
      <c r="J8" s="26">
        <v>0</v>
      </c>
    </row>
    <row r="9" spans="1:10" ht="22.5" customHeight="1" x14ac:dyDescent="0.15">
      <c r="A9" s="41" t="s">
        <v>1381</v>
      </c>
      <c r="B9" s="37">
        <f t="shared" si="0"/>
        <v>545.91</v>
      </c>
      <c r="C9" s="42"/>
      <c r="D9" s="42">
        <v>545.91</v>
      </c>
      <c r="E9" s="42">
        <v>0</v>
      </c>
      <c r="F9" s="26">
        <v>0</v>
      </c>
      <c r="G9" s="43"/>
      <c r="H9" s="26">
        <v>0</v>
      </c>
      <c r="I9" s="26">
        <v>0</v>
      </c>
      <c r="J9" s="26">
        <v>0</v>
      </c>
    </row>
    <row r="10" spans="1:10" ht="22.5" customHeight="1" x14ac:dyDescent="0.15">
      <c r="A10" s="41" t="s">
        <v>1382</v>
      </c>
      <c r="B10" s="37">
        <f t="shared" si="0"/>
        <v>26.77</v>
      </c>
      <c r="C10" s="37"/>
      <c r="D10" s="37">
        <v>9.77</v>
      </c>
      <c r="E10" s="42">
        <v>17</v>
      </c>
      <c r="F10" s="26">
        <v>0</v>
      </c>
      <c r="G10" s="39">
        <v>0</v>
      </c>
      <c r="H10" s="26">
        <v>0</v>
      </c>
      <c r="I10" s="26">
        <v>0</v>
      </c>
      <c r="J10" s="26">
        <v>0</v>
      </c>
    </row>
    <row r="11" spans="1:10" ht="22.5" customHeight="1" x14ac:dyDescent="0.15">
      <c r="A11" s="41" t="s">
        <v>1383</v>
      </c>
      <c r="B11" s="37">
        <f t="shared" si="0"/>
        <v>807.55</v>
      </c>
      <c r="C11" s="37"/>
      <c r="D11" s="37">
        <v>7.55</v>
      </c>
      <c r="E11" s="42">
        <v>800</v>
      </c>
      <c r="F11" s="26">
        <v>0</v>
      </c>
      <c r="G11" s="39">
        <v>0</v>
      </c>
      <c r="H11" s="26">
        <v>0</v>
      </c>
      <c r="I11" s="26">
        <v>0</v>
      </c>
      <c r="J11" s="26">
        <v>0</v>
      </c>
    </row>
    <row r="15" spans="1:10" ht="14.25" customHeight="1" x14ac:dyDescent="0.15">
      <c r="D15" s="44"/>
    </row>
  </sheetData>
  <mergeCells count="1">
    <mergeCell ref="A2:J2"/>
  </mergeCells>
  <phoneticPr fontId="33" type="noConversion"/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10"/>
  <sheetViews>
    <sheetView workbookViewId="0">
      <selection sqref="A1:XFD1048576"/>
    </sheetView>
  </sheetViews>
  <sheetFormatPr defaultColWidth="9" defaultRowHeight="14.25" x14ac:dyDescent="0.15"/>
  <cols>
    <col min="1" max="1" width="38.25" style="8"/>
    <col min="2" max="3" width="14.625" style="8" customWidth="1"/>
    <col min="4" max="4" width="9" style="8"/>
    <col min="5" max="5" width="9.5" style="8"/>
    <col min="6" max="16384" width="9" style="8"/>
  </cols>
  <sheetData>
    <row r="1" spans="1:5" ht="18.75" customHeight="1" x14ac:dyDescent="0.15">
      <c r="A1" s="8" t="s">
        <v>1384</v>
      </c>
    </row>
    <row r="2" spans="1:5" ht="36" customHeight="1" x14ac:dyDescent="0.15">
      <c r="A2" s="218" t="s">
        <v>1385</v>
      </c>
      <c r="B2" s="218"/>
      <c r="C2" s="218"/>
    </row>
    <row r="3" spans="1:5" s="9" customFormat="1" ht="21" customHeight="1" x14ac:dyDescent="0.15">
      <c r="A3" s="10"/>
      <c r="B3" s="10"/>
      <c r="C3" s="11" t="s">
        <v>50</v>
      </c>
    </row>
    <row r="4" spans="1:5" s="9" customFormat="1" ht="21" customHeight="1" x14ac:dyDescent="0.15">
      <c r="A4" s="12" t="s">
        <v>110</v>
      </c>
      <c r="B4" s="12" t="s">
        <v>111</v>
      </c>
      <c r="C4" s="12" t="s">
        <v>56</v>
      </c>
    </row>
    <row r="5" spans="1:5" s="9" customFormat="1" ht="21" customHeight="1" x14ac:dyDescent="0.15">
      <c r="A5" s="15" t="s">
        <v>1386</v>
      </c>
      <c r="B5" s="14">
        <v>39617.51</v>
      </c>
      <c r="C5" s="15"/>
      <c r="E5" s="16"/>
    </row>
    <row r="6" spans="1:5" s="9" customFormat="1" ht="21" customHeight="1" x14ac:dyDescent="0.15">
      <c r="A6" s="15" t="s">
        <v>1387</v>
      </c>
      <c r="B6" s="17">
        <v>11304.68</v>
      </c>
      <c r="C6" s="15"/>
    </row>
    <row r="7" spans="1:5" s="9" customFormat="1" ht="21" customHeight="1" x14ac:dyDescent="0.15">
      <c r="A7" s="24" t="s">
        <v>1388</v>
      </c>
      <c r="B7" s="17">
        <v>9641.35</v>
      </c>
      <c r="C7" s="15"/>
    </row>
    <row r="8" spans="1:5" s="9" customFormat="1" ht="21" customHeight="1" x14ac:dyDescent="0.15">
      <c r="A8" s="25" t="s">
        <v>1389</v>
      </c>
      <c r="B8" s="17">
        <v>1626.76</v>
      </c>
      <c r="C8" s="15"/>
    </row>
    <row r="9" spans="1:5" s="9" customFormat="1" ht="21" customHeight="1" x14ac:dyDescent="0.15">
      <c r="A9" s="15" t="s">
        <v>1390</v>
      </c>
      <c r="B9" s="17">
        <v>28312.83</v>
      </c>
      <c r="C9" s="15"/>
    </row>
    <row r="10" spans="1:5" s="9" customFormat="1" ht="21" customHeight="1" x14ac:dyDescent="0.15">
      <c r="A10" s="15" t="s">
        <v>1391</v>
      </c>
      <c r="B10" s="26">
        <v>28307.83</v>
      </c>
      <c r="C10" s="15"/>
    </row>
  </sheetData>
  <mergeCells count="1">
    <mergeCell ref="A2:C2"/>
  </mergeCells>
  <phoneticPr fontId="33" type="noConversion"/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5"/>
  <sheetViews>
    <sheetView workbookViewId="0">
      <selection activeCell="F17" sqref="F17"/>
    </sheetView>
  </sheetViews>
  <sheetFormatPr defaultColWidth="9" defaultRowHeight="13.5" x14ac:dyDescent="0.15"/>
  <cols>
    <col min="1" max="1" width="25.625" customWidth="1"/>
    <col min="2" max="2" width="16.75" customWidth="1"/>
    <col min="3" max="3" width="24.75" customWidth="1"/>
  </cols>
  <sheetData>
    <row r="1" spans="1:3" ht="14.25" x14ac:dyDescent="0.15">
      <c r="A1" s="8" t="s">
        <v>1392</v>
      </c>
      <c r="B1" s="8"/>
      <c r="C1" s="8"/>
    </row>
    <row r="2" spans="1:3" ht="20.25" x14ac:dyDescent="0.15">
      <c r="A2" s="218" t="s">
        <v>1393</v>
      </c>
      <c r="B2" s="218"/>
      <c r="C2" s="218"/>
    </row>
    <row r="3" spans="1:3" x14ac:dyDescent="0.15">
      <c r="A3" s="10"/>
      <c r="B3" s="10"/>
      <c r="C3" s="11" t="s">
        <v>50</v>
      </c>
    </row>
    <row r="4" spans="1:3" x14ac:dyDescent="0.15">
      <c r="A4" s="12" t="s">
        <v>110</v>
      </c>
      <c r="B4" s="12" t="s">
        <v>1102</v>
      </c>
      <c r="C4" s="12" t="s">
        <v>56</v>
      </c>
    </row>
    <row r="5" spans="1:3" x14ac:dyDescent="0.15">
      <c r="A5" s="13" t="s">
        <v>1394</v>
      </c>
      <c r="B5" s="14">
        <f>SUM(B6:B23)</f>
        <v>13498</v>
      </c>
      <c r="C5" s="15"/>
    </row>
    <row r="6" spans="1:3" x14ac:dyDescent="0.15">
      <c r="A6" s="21" t="s">
        <v>1208</v>
      </c>
      <c r="B6" s="14">
        <v>40</v>
      </c>
      <c r="C6" s="15"/>
    </row>
    <row r="7" spans="1:3" x14ac:dyDescent="0.15">
      <c r="A7" s="21" t="s">
        <v>1209</v>
      </c>
      <c r="B7" s="14"/>
      <c r="C7" s="15"/>
    </row>
    <row r="8" spans="1:3" x14ac:dyDescent="0.15">
      <c r="A8" s="21" t="s">
        <v>1210</v>
      </c>
      <c r="B8" s="14"/>
      <c r="C8" s="15"/>
    </row>
    <row r="9" spans="1:3" x14ac:dyDescent="0.15">
      <c r="A9" s="21" t="s">
        <v>1211</v>
      </c>
      <c r="B9" s="14">
        <v>53</v>
      </c>
      <c r="C9" s="15"/>
    </row>
    <row r="10" spans="1:3" x14ac:dyDescent="0.15">
      <c r="A10" s="21" t="s">
        <v>1212</v>
      </c>
      <c r="B10" s="14">
        <v>221</v>
      </c>
      <c r="C10" s="15"/>
    </row>
    <row r="11" spans="1:3" x14ac:dyDescent="0.15">
      <c r="A11" s="21" t="s">
        <v>1213</v>
      </c>
      <c r="B11" s="14"/>
      <c r="C11" s="15"/>
    </row>
    <row r="12" spans="1:3" ht="14.25" x14ac:dyDescent="0.15">
      <c r="A12" s="21" t="s">
        <v>1395</v>
      </c>
      <c r="B12" s="14">
        <v>45</v>
      </c>
      <c r="C12" s="18"/>
    </row>
    <row r="13" spans="1:3" ht="14.25" x14ac:dyDescent="0.15">
      <c r="A13" s="21" t="s">
        <v>1215</v>
      </c>
      <c r="B13" s="14">
        <v>507</v>
      </c>
      <c r="C13" s="18"/>
    </row>
    <row r="14" spans="1:3" ht="14.25" x14ac:dyDescent="0.15">
      <c r="A14" s="21" t="s">
        <v>1396</v>
      </c>
      <c r="B14" s="14">
        <v>426</v>
      </c>
      <c r="C14" s="18"/>
    </row>
    <row r="15" spans="1:3" ht="14.25" x14ac:dyDescent="0.15">
      <c r="A15" s="21" t="s">
        <v>1217</v>
      </c>
      <c r="B15" s="14"/>
      <c r="C15" s="18"/>
    </row>
    <row r="16" spans="1:3" ht="14.25" x14ac:dyDescent="0.15">
      <c r="A16" s="21" t="s">
        <v>1218</v>
      </c>
      <c r="B16" s="14">
        <v>312</v>
      </c>
      <c r="C16" s="18"/>
    </row>
    <row r="17" spans="1:3" ht="14.25" x14ac:dyDescent="0.15">
      <c r="A17" s="21" t="s">
        <v>1219</v>
      </c>
      <c r="B17" s="14">
        <v>9258</v>
      </c>
      <c r="C17" s="18"/>
    </row>
    <row r="18" spans="1:3" ht="14.25" x14ac:dyDescent="0.15">
      <c r="A18" s="21" t="s">
        <v>1220</v>
      </c>
      <c r="B18" s="17">
        <v>564</v>
      </c>
      <c r="C18" s="18"/>
    </row>
    <row r="19" spans="1:3" ht="14.25" x14ac:dyDescent="0.15">
      <c r="A19" s="21" t="s">
        <v>1397</v>
      </c>
      <c r="B19" s="17">
        <v>1055</v>
      </c>
      <c r="C19" s="18"/>
    </row>
    <row r="20" spans="1:3" ht="14.25" x14ac:dyDescent="0.15">
      <c r="A20" s="21" t="s">
        <v>1222</v>
      </c>
      <c r="B20" s="17">
        <v>1000</v>
      </c>
      <c r="C20" s="18"/>
    </row>
    <row r="21" spans="1:3" ht="14.25" x14ac:dyDescent="0.15">
      <c r="A21" s="21" t="s">
        <v>1223</v>
      </c>
      <c r="B21" s="17"/>
      <c r="C21" s="18"/>
    </row>
    <row r="22" spans="1:3" ht="14.25" x14ac:dyDescent="0.15">
      <c r="A22" s="21" t="s">
        <v>1398</v>
      </c>
      <c r="B22" s="17">
        <v>17</v>
      </c>
      <c r="C22" s="18"/>
    </row>
    <row r="23" spans="1:3" ht="14.25" x14ac:dyDescent="0.15">
      <c r="A23" s="21" t="s">
        <v>1225</v>
      </c>
      <c r="B23" s="17"/>
      <c r="C23" s="18"/>
    </row>
    <row r="24" spans="1:3" ht="14.25" x14ac:dyDescent="0.15">
      <c r="A24" s="21" t="s">
        <v>1226</v>
      </c>
      <c r="B24" s="18"/>
      <c r="C24" s="18"/>
    </row>
    <row r="25" spans="1:3" ht="14.25" x14ac:dyDescent="0.15">
      <c r="A25" s="22" t="s">
        <v>1228</v>
      </c>
      <c r="B25" s="23"/>
      <c r="C25" s="23"/>
    </row>
  </sheetData>
  <mergeCells count="1">
    <mergeCell ref="A2:C2"/>
  </mergeCells>
  <phoneticPr fontId="33" type="noConversion"/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15"/>
  <sheetViews>
    <sheetView workbookViewId="0">
      <selection activeCell="A2" sqref="A2:C2"/>
    </sheetView>
  </sheetViews>
  <sheetFormatPr defaultColWidth="9" defaultRowHeight="14.25" x14ac:dyDescent="0.15"/>
  <cols>
    <col min="1" max="1" width="31.25" style="8" customWidth="1"/>
    <col min="2" max="2" width="11.125" style="8" customWidth="1"/>
    <col min="3" max="3" width="31.5" style="8" customWidth="1"/>
    <col min="4" max="4" width="9" style="8"/>
    <col min="5" max="5" width="9.5" style="8"/>
    <col min="6" max="16384" width="9" style="8"/>
  </cols>
  <sheetData>
    <row r="1" spans="1:5" ht="18.75" customHeight="1" x14ac:dyDescent="0.15">
      <c r="A1" s="8" t="s">
        <v>43</v>
      </c>
    </row>
    <row r="2" spans="1:5" ht="36" customHeight="1" x14ac:dyDescent="0.15">
      <c r="A2" s="218" t="s">
        <v>1399</v>
      </c>
      <c r="B2" s="218"/>
      <c r="C2" s="218"/>
    </row>
    <row r="3" spans="1:5" s="9" customFormat="1" ht="18" customHeight="1" x14ac:dyDescent="0.15">
      <c r="A3" s="10"/>
      <c r="B3" s="10"/>
      <c r="C3" s="11" t="s">
        <v>50</v>
      </c>
    </row>
    <row r="4" spans="1:5" s="9" customFormat="1" ht="18" customHeight="1" x14ac:dyDescent="0.15">
      <c r="A4" s="12" t="s">
        <v>110</v>
      </c>
      <c r="B4" s="12" t="s">
        <v>1102</v>
      </c>
      <c r="C4" s="12" t="s">
        <v>56</v>
      </c>
    </row>
    <row r="5" spans="1:5" s="9" customFormat="1" ht="18" customHeight="1" x14ac:dyDescent="0.15">
      <c r="A5" s="13" t="s">
        <v>1394</v>
      </c>
      <c r="B5" s="14">
        <f>SUM(B6:B13)</f>
        <v>281</v>
      </c>
      <c r="C5" s="15"/>
      <c r="E5" s="16"/>
    </row>
    <row r="6" spans="1:5" s="9" customFormat="1" ht="18" customHeight="1" x14ac:dyDescent="0.15">
      <c r="A6" s="13" t="s">
        <v>1214</v>
      </c>
      <c r="B6" s="17"/>
      <c r="C6" s="15"/>
    </row>
    <row r="7" spans="1:5" s="9" customFormat="1" ht="18" customHeight="1" x14ac:dyDescent="0.15">
      <c r="A7" s="13" t="s">
        <v>1215</v>
      </c>
      <c r="B7" s="17"/>
      <c r="C7" s="15"/>
    </row>
    <row r="8" spans="1:5" ht="18" customHeight="1" x14ac:dyDescent="0.15">
      <c r="A8" s="13" t="s">
        <v>1217</v>
      </c>
      <c r="B8" s="17"/>
      <c r="C8" s="18"/>
    </row>
    <row r="9" spans="1:5" ht="18" customHeight="1" x14ac:dyDescent="0.15">
      <c r="A9" s="13" t="s">
        <v>1218</v>
      </c>
      <c r="B9" s="17"/>
      <c r="C9" s="18"/>
    </row>
    <row r="10" spans="1:5" ht="18" customHeight="1" x14ac:dyDescent="0.15">
      <c r="A10" s="13" t="s">
        <v>1219</v>
      </c>
      <c r="B10" s="17">
        <v>97</v>
      </c>
      <c r="C10" s="18"/>
    </row>
    <row r="11" spans="1:5" ht="18" customHeight="1" x14ac:dyDescent="0.15">
      <c r="A11" s="13" t="s">
        <v>1220</v>
      </c>
      <c r="B11" s="17"/>
      <c r="C11" s="18"/>
    </row>
    <row r="12" spans="1:5" ht="18" customHeight="1" x14ac:dyDescent="0.15">
      <c r="A12" s="13" t="s">
        <v>1397</v>
      </c>
      <c r="B12" s="17"/>
      <c r="C12" s="18"/>
    </row>
    <row r="13" spans="1:5" ht="18" customHeight="1" x14ac:dyDescent="0.15">
      <c r="A13" s="19" t="s">
        <v>1089</v>
      </c>
      <c r="B13" s="17">
        <v>184</v>
      </c>
      <c r="C13" s="20" t="s">
        <v>1400</v>
      </c>
    </row>
    <row r="14" spans="1:5" ht="18" customHeight="1" x14ac:dyDescent="0.15"/>
    <row r="15" spans="1:5" ht="19.5" customHeight="1" x14ac:dyDescent="0.15">
      <c r="A15" s="219" t="s">
        <v>1401</v>
      </c>
      <c r="B15" s="219"/>
      <c r="C15" s="219"/>
    </row>
  </sheetData>
  <mergeCells count="2">
    <mergeCell ref="A2:C2"/>
    <mergeCell ref="A15:C15"/>
  </mergeCells>
  <phoneticPr fontId="33" type="noConversion"/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10"/>
  <sheetViews>
    <sheetView workbookViewId="0">
      <selection activeCell="J14" sqref="J14"/>
    </sheetView>
  </sheetViews>
  <sheetFormatPr defaultColWidth="9.125" defaultRowHeight="14.25" x14ac:dyDescent="0.15"/>
  <cols>
    <col min="1" max="1" width="33" style="1" customWidth="1"/>
    <col min="2" max="2" width="17.75" style="1" customWidth="1"/>
    <col min="3" max="3" width="20.625" style="1" customWidth="1"/>
    <col min="4" max="249" width="9.125" style="1" customWidth="1"/>
    <col min="250" max="16384" width="9.125" style="1"/>
  </cols>
  <sheetData>
    <row r="1" spans="1:3" ht="22.5" customHeight="1" x14ac:dyDescent="0.15">
      <c r="A1" s="1" t="s">
        <v>1402</v>
      </c>
    </row>
    <row r="2" spans="1:3" ht="33.950000000000003" customHeight="1" x14ac:dyDescent="0.15">
      <c r="A2" s="220" t="s">
        <v>1403</v>
      </c>
      <c r="B2" s="220"/>
      <c r="C2" s="220"/>
    </row>
    <row r="3" spans="1:3" ht="24" customHeight="1" x14ac:dyDescent="0.15">
      <c r="A3" s="2"/>
      <c r="B3" s="3"/>
      <c r="C3" s="4" t="s">
        <v>50</v>
      </c>
    </row>
    <row r="4" spans="1:3" ht="24" customHeight="1" x14ac:dyDescent="0.15">
      <c r="A4" s="221" t="s">
        <v>1154</v>
      </c>
      <c r="B4" s="221" t="s">
        <v>1404</v>
      </c>
      <c r="C4" s="221"/>
    </row>
    <row r="5" spans="1:3" ht="24" customHeight="1" x14ac:dyDescent="0.15">
      <c r="A5" s="221"/>
      <c r="B5" s="5" t="s">
        <v>1405</v>
      </c>
      <c r="C5" s="5" t="s">
        <v>1406</v>
      </c>
    </row>
    <row r="6" spans="1:3" ht="24" customHeight="1" x14ac:dyDescent="0.15">
      <c r="A6" s="6" t="s">
        <v>1407</v>
      </c>
      <c r="B6" s="7">
        <v>46708</v>
      </c>
      <c r="C6" s="7">
        <v>46337</v>
      </c>
    </row>
    <row r="7" spans="1:3" ht="24" customHeight="1" x14ac:dyDescent="0.15">
      <c r="A7" s="6" t="s">
        <v>1408</v>
      </c>
      <c r="B7" s="7">
        <v>3000</v>
      </c>
      <c r="C7" s="7">
        <v>3000</v>
      </c>
    </row>
    <row r="8" spans="1:3" ht="24" customHeight="1" x14ac:dyDescent="0.15">
      <c r="A8" s="6" t="s">
        <v>1409</v>
      </c>
      <c r="B8" s="7">
        <v>0</v>
      </c>
      <c r="C8" s="7">
        <v>0</v>
      </c>
    </row>
    <row r="9" spans="1:3" ht="24" customHeight="1" x14ac:dyDescent="0.15">
      <c r="A9" s="6" t="s">
        <v>1410</v>
      </c>
      <c r="B9" s="7">
        <v>49662</v>
      </c>
      <c r="C9" s="7">
        <v>49337</v>
      </c>
    </row>
    <row r="10" spans="1:3" ht="24" customHeight="1" x14ac:dyDescent="0.15">
      <c r="A10" s="6" t="s">
        <v>1411</v>
      </c>
      <c r="B10" s="7">
        <v>49708</v>
      </c>
      <c r="C10" s="7"/>
    </row>
  </sheetData>
  <mergeCells count="3">
    <mergeCell ref="A2:C2"/>
    <mergeCell ref="B4:C4"/>
    <mergeCell ref="A4:A5"/>
  </mergeCells>
  <phoneticPr fontId="33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0"/>
  <sheetViews>
    <sheetView workbookViewId="0">
      <selection activeCell="F22" sqref="F22"/>
    </sheetView>
  </sheetViews>
  <sheetFormatPr defaultColWidth="9" defaultRowHeight="14.25" x14ac:dyDescent="0.15"/>
  <cols>
    <col min="1" max="1" width="34.875" style="75" customWidth="1"/>
    <col min="2" max="4" width="9.75" style="196" customWidth="1"/>
    <col min="5" max="5" width="16.375" style="196" customWidth="1"/>
    <col min="6" max="6" width="36.375" style="75" customWidth="1"/>
    <col min="7" max="16384" width="9" style="75"/>
  </cols>
  <sheetData>
    <row r="1" spans="1:6" ht="16.5" customHeight="1" x14ac:dyDescent="0.15">
      <c r="A1" s="75" t="s">
        <v>3</v>
      </c>
    </row>
    <row r="2" spans="1:6" ht="28.5" customHeight="1" x14ac:dyDescent="0.15">
      <c r="A2" s="202" t="s">
        <v>49</v>
      </c>
      <c r="B2" s="202"/>
      <c r="C2" s="202"/>
      <c r="D2" s="202"/>
      <c r="E2" s="202"/>
      <c r="F2" s="202"/>
    </row>
    <row r="3" spans="1:6" s="76" customFormat="1" ht="21" customHeight="1" x14ac:dyDescent="0.15">
      <c r="A3" s="84"/>
      <c r="B3" s="97"/>
      <c r="C3" s="97"/>
      <c r="D3" s="97"/>
      <c r="E3" s="97"/>
      <c r="F3" s="78" t="s">
        <v>50</v>
      </c>
    </row>
    <row r="4" spans="1:6" s="108" customFormat="1" ht="32.25" customHeight="1" x14ac:dyDescent="0.15">
      <c r="A4" s="126" t="s">
        <v>51</v>
      </c>
      <c r="B4" s="127" t="s">
        <v>52</v>
      </c>
      <c r="C4" s="127" t="s">
        <v>53</v>
      </c>
      <c r="D4" s="127" t="s">
        <v>54</v>
      </c>
      <c r="E4" s="127" t="s">
        <v>55</v>
      </c>
      <c r="F4" s="126" t="s">
        <v>56</v>
      </c>
    </row>
    <row r="5" spans="1:6" ht="18.75" customHeight="1" x14ac:dyDescent="0.15">
      <c r="A5" s="93" t="s">
        <v>57</v>
      </c>
      <c r="B5" s="197">
        <f>SUM(B6,B20)</f>
        <v>66662</v>
      </c>
      <c r="C5" s="197">
        <f>SUM(C6,C20)</f>
        <v>66936</v>
      </c>
      <c r="D5" s="197">
        <f>SUM(D6,D20)</f>
        <v>36748</v>
      </c>
      <c r="E5" s="198">
        <f t="shared" ref="E5:E24" si="0">D5/C5</f>
        <v>0.54900203179156204</v>
      </c>
      <c r="F5" s="82"/>
    </row>
    <row r="6" spans="1:6" ht="18.75" customHeight="1" x14ac:dyDescent="0.15">
      <c r="A6" s="91" t="s">
        <v>58</v>
      </c>
      <c r="B6" s="197">
        <f>SUM(B7:B19)</f>
        <v>30132</v>
      </c>
      <c r="C6" s="197">
        <f>SUM(C7:C19)</f>
        <v>29780</v>
      </c>
      <c r="D6" s="197">
        <f>SUM(D7:D19)</f>
        <v>28743</v>
      </c>
      <c r="E6" s="198">
        <f t="shared" si="0"/>
        <v>0.96517797179314979</v>
      </c>
      <c r="F6" s="82"/>
    </row>
    <row r="7" spans="1:6" ht="18" customHeight="1" x14ac:dyDescent="0.15">
      <c r="A7" s="82" t="s">
        <v>59</v>
      </c>
      <c r="B7" s="129">
        <v>12981</v>
      </c>
      <c r="C7" s="129">
        <v>12619</v>
      </c>
      <c r="D7" s="129">
        <v>11831</v>
      </c>
      <c r="E7" s="199">
        <f t="shared" si="0"/>
        <v>0.93755448133766539</v>
      </c>
      <c r="F7" s="190"/>
    </row>
    <row r="8" spans="1:6" ht="18.75" customHeight="1" x14ac:dyDescent="0.15">
      <c r="A8" s="129" t="s">
        <v>60</v>
      </c>
      <c r="B8" s="129">
        <v>3300</v>
      </c>
      <c r="C8" s="129">
        <v>2077</v>
      </c>
      <c r="D8" s="129">
        <v>2257</v>
      </c>
      <c r="E8" s="199">
        <f t="shared" si="0"/>
        <v>1.0866634569090035</v>
      </c>
      <c r="F8" s="190"/>
    </row>
    <row r="9" spans="1:6" ht="18.75" customHeight="1" x14ac:dyDescent="0.15">
      <c r="A9" s="82" t="s">
        <v>61</v>
      </c>
      <c r="B9" s="129">
        <v>735</v>
      </c>
      <c r="C9" s="129">
        <v>527</v>
      </c>
      <c r="D9" s="129">
        <v>607</v>
      </c>
      <c r="E9" s="199">
        <f t="shared" si="0"/>
        <v>1.1518026565464896</v>
      </c>
      <c r="F9" s="82"/>
    </row>
    <row r="10" spans="1:6" ht="18.75" customHeight="1" x14ac:dyDescent="0.15">
      <c r="A10" s="82" t="s">
        <v>62</v>
      </c>
      <c r="B10" s="129">
        <v>1448</v>
      </c>
      <c r="C10" s="129">
        <v>1609</v>
      </c>
      <c r="D10" s="129">
        <v>1768</v>
      </c>
      <c r="E10" s="199">
        <f t="shared" si="0"/>
        <v>1.0988191423244251</v>
      </c>
      <c r="F10" s="82"/>
    </row>
    <row r="11" spans="1:6" ht="18.75" customHeight="1" x14ac:dyDescent="0.15">
      <c r="A11" s="82" t="s">
        <v>63</v>
      </c>
      <c r="B11" s="129">
        <v>2235</v>
      </c>
      <c r="C11" s="129">
        <v>1913</v>
      </c>
      <c r="D11" s="129">
        <v>1453</v>
      </c>
      <c r="E11" s="199">
        <f t="shared" si="0"/>
        <v>0.75953998954521695</v>
      </c>
      <c r="F11" s="82"/>
    </row>
    <row r="12" spans="1:6" ht="18.75" customHeight="1" x14ac:dyDescent="0.15">
      <c r="A12" s="82" t="s">
        <v>64</v>
      </c>
      <c r="B12" s="129">
        <v>1250</v>
      </c>
      <c r="C12" s="129">
        <v>943</v>
      </c>
      <c r="D12" s="129">
        <v>1321</v>
      </c>
      <c r="E12" s="199">
        <f t="shared" si="0"/>
        <v>1.4008483563096501</v>
      </c>
      <c r="F12" s="82"/>
    </row>
    <row r="13" spans="1:6" ht="18.75" customHeight="1" x14ac:dyDescent="0.15">
      <c r="A13" s="82" t="s">
        <v>65</v>
      </c>
      <c r="B13" s="129">
        <v>1824</v>
      </c>
      <c r="C13" s="129">
        <v>2032</v>
      </c>
      <c r="D13" s="129">
        <v>2137</v>
      </c>
      <c r="E13" s="199">
        <f t="shared" si="0"/>
        <v>1.0516732283464567</v>
      </c>
      <c r="F13" s="82"/>
    </row>
    <row r="14" spans="1:6" ht="18.75" customHeight="1" x14ac:dyDescent="0.15">
      <c r="A14" s="82" t="s">
        <v>66</v>
      </c>
      <c r="B14" s="129">
        <v>1245</v>
      </c>
      <c r="C14" s="129">
        <v>816</v>
      </c>
      <c r="D14" s="129">
        <v>1125</v>
      </c>
      <c r="E14" s="199">
        <f t="shared" si="0"/>
        <v>1.3786764705882353</v>
      </c>
      <c r="F14" s="82"/>
    </row>
    <row r="15" spans="1:6" ht="18.75" customHeight="1" x14ac:dyDescent="0.15">
      <c r="A15" s="82" t="s">
        <v>67</v>
      </c>
      <c r="B15" s="129">
        <v>830</v>
      </c>
      <c r="C15" s="129">
        <v>1113</v>
      </c>
      <c r="D15" s="129">
        <v>1186</v>
      </c>
      <c r="E15" s="199">
        <f t="shared" si="0"/>
        <v>1.0655884995507636</v>
      </c>
      <c r="F15" s="82"/>
    </row>
    <row r="16" spans="1:6" ht="18.75" customHeight="1" x14ac:dyDescent="0.15">
      <c r="A16" s="82" t="s">
        <v>68</v>
      </c>
      <c r="B16" s="129">
        <v>1250</v>
      </c>
      <c r="C16" s="129">
        <v>1232</v>
      </c>
      <c r="D16" s="129">
        <v>1327</v>
      </c>
      <c r="E16" s="199">
        <f t="shared" si="0"/>
        <v>1.0771103896103895</v>
      </c>
      <c r="F16" s="82"/>
    </row>
    <row r="17" spans="1:6" ht="18.75" customHeight="1" x14ac:dyDescent="0.15">
      <c r="A17" s="82" t="s">
        <v>69</v>
      </c>
      <c r="B17" s="129">
        <v>750</v>
      </c>
      <c r="C17" s="129">
        <v>675</v>
      </c>
      <c r="D17" s="129">
        <v>677</v>
      </c>
      <c r="E17" s="199">
        <f t="shared" si="0"/>
        <v>1.0029629629629631</v>
      </c>
      <c r="F17" s="80"/>
    </row>
    <row r="18" spans="1:6" ht="18.75" customHeight="1" x14ac:dyDescent="0.15">
      <c r="A18" s="82" t="s">
        <v>70</v>
      </c>
      <c r="B18" s="129">
        <v>1503</v>
      </c>
      <c r="C18" s="129">
        <v>3460</v>
      </c>
      <c r="D18" s="129">
        <v>1948</v>
      </c>
      <c r="E18" s="199">
        <f t="shared" si="0"/>
        <v>0.56300578034682081</v>
      </c>
      <c r="F18" s="82"/>
    </row>
    <row r="19" spans="1:6" ht="18.75" customHeight="1" x14ac:dyDescent="0.15">
      <c r="A19" s="82" t="s">
        <v>71</v>
      </c>
      <c r="B19" s="129">
        <v>781</v>
      </c>
      <c r="C19" s="129">
        <v>764</v>
      </c>
      <c r="D19" s="129">
        <v>1106</v>
      </c>
      <c r="E19" s="199">
        <f t="shared" si="0"/>
        <v>1.4476439790575917</v>
      </c>
      <c r="F19" s="82"/>
    </row>
    <row r="20" spans="1:6" ht="18.75" customHeight="1" x14ac:dyDescent="0.15">
      <c r="A20" s="91" t="s">
        <v>72</v>
      </c>
      <c r="B20" s="197">
        <f>SUM(B21:B27)</f>
        <v>36530</v>
      </c>
      <c r="C20" s="197">
        <f>SUM(C21:C27)</f>
        <v>37156</v>
      </c>
      <c r="D20" s="197">
        <f>SUM(D21:D27)</f>
        <v>8005</v>
      </c>
      <c r="E20" s="198">
        <f t="shared" si="0"/>
        <v>0.2154429970933362</v>
      </c>
      <c r="F20" s="80"/>
    </row>
    <row r="21" spans="1:6" ht="18.75" customHeight="1" x14ac:dyDescent="0.15">
      <c r="A21" s="82" t="s">
        <v>73</v>
      </c>
      <c r="B21" s="129">
        <v>2620</v>
      </c>
      <c r="C21" s="129">
        <v>2272</v>
      </c>
      <c r="D21" s="129">
        <v>2248</v>
      </c>
      <c r="E21" s="199">
        <f t="shared" si="0"/>
        <v>0.98943661971830987</v>
      </c>
      <c r="F21" s="82"/>
    </row>
    <row r="22" spans="1:6" ht="18.75" customHeight="1" x14ac:dyDescent="0.15">
      <c r="A22" s="82" t="s">
        <v>74</v>
      </c>
      <c r="B22" s="129">
        <v>3746</v>
      </c>
      <c r="C22" s="129">
        <v>3629</v>
      </c>
      <c r="D22" s="129">
        <v>3573</v>
      </c>
      <c r="E22" s="199">
        <f t="shared" si="0"/>
        <v>0.98456875172223757</v>
      </c>
      <c r="F22" s="82"/>
    </row>
    <row r="23" spans="1:6" ht="18.75" customHeight="1" x14ac:dyDescent="0.15">
      <c r="A23" s="82" t="s">
        <v>75</v>
      </c>
      <c r="B23" s="129">
        <v>1532</v>
      </c>
      <c r="C23" s="129">
        <v>1751</v>
      </c>
      <c r="D23" s="129">
        <v>1693</v>
      </c>
      <c r="E23" s="199">
        <f t="shared" si="0"/>
        <v>0.96687607081667615</v>
      </c>
      <c r="F23" s="82"/>
    </row>
    <row r="24" spans="1:6" ht="18.75" customHeight="1" x14ac:dyDescent="0.15">
      <c r="A24" s="82" t="s">
        <v>76</v>
      </c>
      <c r="B24" s="200">
        <v>28555</v>
      </c>
      <c r="C24" s="129">
        <v>29362</v>
      </c>
      <c r="D24" s="129">
        <v>360</v>
      </c>
      <c r="E24" s="199">
        <f t="shared" si="0"/>
        <v>1.2260745180845991E-2</v>
      </c>
      <c r="F24" s="82"/>
    </row>
    <row r="25" spans="1:6" ht="18.75" customHeight="1" x14ac:dyDescent="0.15">
      <c r="A25" s="82" t="s">
        <v>77</v>
      </c>
      <c r="B25" s="200">
        <v>0</v>
      </c>
      <c r="C25" s="129">
        <v>0</v>
      </c>
      <c r="D25" s="129">
        <v>0</v>
      </c>
      <c r="E25" s="199"/>
      <c r="F25" s="82"/>
    </row>
    <row r="26" spans="1:6" ht="18.75" customHeight="1" x14ac:dyDescent="0.15">
      <c r="A26" s="82" t="s">
        <v>78</v>
      </c>
      <c r="B26" s="200">
        <v>27</v>
      </c>
      <c r="C26" s="129">
        <v>59</v>
      </c>
      <c r="D26" s="129">
        <v>59</v>
      </c>
      <c r="E26" s="199">
        <f>D26/C26</f>
        <v>1</v>
      </c>
      <c r="F26" s="82"/>
    </row>
    <row r="27" spans="1:6" ht="18.75" customHeight="1" x14ac:dyDescent="0.15">
      <c r="A27" s="82" t="s">
        <v>79</v>
      </c>
      <c r="B27" s="200">
        <v>50</v>
      </c>
      <c r="C27" s="129">
        <v>83</v>
      </c>
      <c r="D27" s="129">
        <v>72</v>
      </c>
      <c r="E27" s="199">
        <f>D27/C27</f>
        <v>0.86746987951807231</v>
      </c>
      <c r="F27" s="82"/>
    </row>
    <row r="28" spans="1:6" x14ac:dyDescent="0.15">
      <c r="E28" s="75"/>
    </row>
    <row r="29" spans="1:6" x14ac:dyDescent="0.15">
      <c r="E29" s="75"/>
    </row>
    <row r="30" spans="1:6" x14ac:dyDescent="0.15">
      <c r="E30" s="75"/>
    </row>
  </sheetData>
  <mergeCells count="1">
    <mergeCell ref="A2:F2"/>
  </mergeCells>
  <phoneticPr fontId="33" type="noConversion"/>
  <pageMargins left="0.7" right="0.7" top="0.75" bottom="0.75" header="0.3" footer="0.3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10"/>
  <sheetViews>
    <sheetView workbookViewId="0">
      <selection sqref="A1:XFD1048576"/>
    </sheetView>
  </sheetViews>
  <sheetFormatPr defaultColWidth="9.125" defaultRowHeight="14.25" x14ac:dyDescent="0.15"/>
  <cols>
    <col min="1" max="1" width="33.5" style="1" customWidth="1"/>
    <col min="2" max="2" width="15.25" style="1" customWidth="1"/>
    <col min="3" max="3" width="17.625" style="1" customWidth="1"/>
    <col min="4" max="249" width="9.125" style="1" customWidth="1"/>
    <col min="250" max="16384" width="9.125" style="1"/>
  </cols>
  <sheetData>
    <row r="1" spans="1:3" ht="18.75" customHeight="1" x14ac:dyDescent="0.15">
      <c r="A1" s="1" t="s">
        <v>1412</v>
      </c>
    </row>
    <row r="2" spans="1:3" ht="33.950000000000003" customHeight="1" x14ac:dyDescent="0.15">
      <c r="A2" s="220" t="s">
        <v>1413</v>
      </c>
      <c r="B2" s="220"/>
      <c r="C2" s="220"/>
    </row>
    <row r="3" spans="1:3" ht="24" customHeight="1" x14ac:dyDescent="0.15">
      <c r="A3" s="2"/>
      <c r="B3" s="3"/>
      <c r="C3" s="4" t="s">
        <v>50</v>
      </c>
    </row>
    <row r="4" spans="1:3" ht="24" customHeight="1" x14ac:dyDescent="0.15">
      <c r="A4" s="221" t="s">
        <v>1154</v>
      </c>
      <c r="B4" s="221" t="s">
        <v>1414</v>
      </c>
      <c r="C4" s="221"/>
    </row>
    <row r="5" spans="1:3" ht="24" customHeight="1" x14ac:dyDescent="0.15">
      <c r="A5" s="221"/>
      <c r="B5" s="5" t="s">
        <v>1405</v>
      </c>
      <c r="C5" s="5" t="s">
        <v>1415</v>
      </c>
    </row>
    <row r="6" spans="1:3" ht="24" customHeight="1" x14ac:dyDescent="0.15">
      <c r="A6" s="6" t="s">
        <v>1407</v>
      </c>
      <c r="B6" s="7">
        <v>90000</v>
      </c>
      <c r="C6" s="7">
        <v>90000</v>
      </c>
    </row>
    <row r="7" spans="1:3" ht="24" customHeight="1" x14ac:dyDescent="0.15">
      <c r="A7" s="6" t="s">
        <v>1408</v>
      </c>
      <c r="B7" s="7">
        <v>38900</v>
      </c>
      <c r="C7" s="7">
        <v>38900</v>
      </c>
    </row>
    <row r="8" spans="1:3" ht="24" customHeight="1" x14ac:dyDescent="0.15">
      <c r="A8" s="6" t="s">
        <v>1409</v>
      </c>
      <c r="B8" s="7"/>
      <c r="C8" s="7"/>
    </row>
    <row r="9" spans="1:3" ht="24" customHeight="1" x14ac:dyDescent="0.15">
      <c r="A9" s="6" t="s">
        <v>1410</v>
      </c>
      <c r="B9" s="7">
        <v>128900</v>
      </c>
      <c r="C9" s="7">
        <v>128900</v>
      </c>
    </row>
    <row r="10" spans="1:3" ht="24" customHeight="1" x14ac:dyDescent="0.15">
      <c r="A10" s="6" t="s">
        <v>1411</v>
      </c>
      <c r="B10" s="7">
        <v>128900</v>
      </c>
      <c r="C10" s="7"/>
    </row>
  </sheetData>
  <mergeCells count="3">
    <mergeCell ref="A2:C2"/>
    <mergeCell ref="B4:C4"/>
    <mergeCell ref="A4:A5"/>
  </mergeCells>
  <phoneticPr fontId="33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0"/>
  <sheetViews>
    <sheetView workbookViewId="0">
      <selection activeCell="B10" sqref="B10"/>
    </sheetView>
  </sheetViews>
  <sheetFormatPr defaultColWidth="9" defaultRowHeight="12.75" x14ac:dyDescent="0.2"/>
  <cols>
    <col min="1" max="1" width="27.125" style="98" customWidth="1"/>
    <col min="2" max="2" width="14.75" style="184" customWidth="1"/>
    <col min="3" max="3" width="13.625" style="184" customWidth="1"/>
    <col min="4" max="4" width="16.375" style="184" customWidth="1"/>
    <col min="5" max="5" width="31.5" style="184" customWidth="1"/>
    <col min="6" max="16384" width="9" style="98"/>
  </cols>
  <sheetData>
    <row r="1" spans="1:6" x14ac:dyDescent="0.2">
      <c r="A1" s="163" t="s">
        <v>80</v>
      </c>
    </row>
    <row r="2" spans="1:6" ht="24.75" customHeight="1" x14ac:dyDescent="0.2">
      <c r="A2" s="202" t="s">
        <v>81</v>
      </c>
      <c r="B2" s="202"/>
      <c r="C2" s="202"/>
      <c r="D2" s="202"/>
      <c r="E2" s="202"/>
    </row>
    <row r="3" spans="1:6" s="86" customFormat="1" ht="18.75" customHeight="1" x14ac:dyDescent="0.15">
      <c r="A3" s="84"/>
      <c r="B3" s="185"/>
      <c r="C3" s="185"/>
      <c r="D3" s="185"/>
      <c r="E3" s="78" t="s">
        <v>50</v>
      </c>
    </row>
    <row r="4" spans="1:6" s="108" customFormat="1" ht="27.75" customHeight="1" x14ac:dyDescent="0.15">
      <c r="A4" s="126" t="s">
        <v>82</v>
      </c>
      <c r="B4" s="127" t="s">
        <v>83</v>
      </c>
      <c r="C4" s="127" t="s">
        <v>54</v>
      </c>
      <c r="D4" s="127" t="s">
        <v>84</v>
      </c>
      <c r="E4" s="126" t="s">
        <v>56</v>
      </c>
    </row>
    <row r="5" spans="1:6" ht="18.75" customHeight="1" x14ac:dyDescent="0.2">
      <c r="A5" s="93" t="s">
        <v>85</v>
      </c>
      <c r="B5" s="186">
        <f>SUM(B6:B26)</f>
        <v>267485</v>
      </c>
      <c r="C5" s="186">
        <f>SUM(C6:C26)</f>
        <v>246384</v>
      </c>
      <c r="D5" s="187">
        <f t="shared" ref="D5:D26" si="0">C5/B5</f>
        <v>0.92111333345795088</v>
      </c>
      <c r="E5" s="80"/>
    </row>
    <row r="6" spans="1:6" ht="18.75" customHeight="1" x14ac:dyDescent="0.2">
      <c r="A6" s="19" t="s">
        <v>86</v>
      </c>
      <c r="B6" s="129">
        <v>24948</v>
      </c>
      <c r="C6" s="129">
        <v>21616</v>
      </c>
      <c r="D6" s="188">
        <f t="shared" si="0"/>
        <v>0.86644219977553316</v>
      </c>
      <c r="E6" s="80"/>
      <c r="F6" s="189"/>
    </row>
    <row r="7" spans="1:6" ht="18.75" customHeight="1" x14ac:dyDescent="0.2">
      <c r="A7" s="19" t="s">
        <v>87</v>
      </c>
      <c r="B7" s="129">
        <v>7272</v>
      </c>
      <c r="C7" s="129">
        <v>7028</v>
      </c>
      <c r="D7" s="188">
        <f t="shared" si="0"/>
        <v>0.96644664466446639</v>
      </c>
      <c r="E7" s="80"/>
      <c r="F7" s="189"/>
    </row>
    <row r="8" spans="1:6" ht="18.75" customHeight="1" x14ac:dyDescent="0.2">
      <c r="A8" s="19" t="s">
        <v>88</v>
      </c>
      <c r="B8" s="129">
        <v>45795</v>
      </c>
      <c r="C8" s="129">
        <v>42998</v>
      </c>
      <c r="D8" s="188">
        <f t="shared" si="0"/>
        <v>0.93892346326018128</v>
      </c>
      <c r="E8" s="80"/>
      <c r="F8" s="189"/>
    </row>
    <row r="9" spans="1:6" ht="18.75" customHeight="1" x14ac:dyDescent="0.2">
      <c r="A9" s="19" t="s">
        <v>89</v>
      </c>
      <c r="B9" s="129">
        <v>749</v>
      </c>
      <c r="C9" s="129">
        <v>700</v>
      </c>
      <c r="D9" s="188">
        <f t="shared" si="0"/>
        <v>0.93457943925233644</v>
      </c>
      <c r="E9" s="80"/>
      <c r="F9" s="189"/>
    </row>
    <row r="10" spans="1:6" ht="18.75" customHeight="1" x14ac:dyDescent="0.2">
      <c r="A10" s="19" t="s">
        <v>90</v>
      </c>
      <c r="B10" s="129">
        <v>9534</v>
      </c>
      <c r="C10" s="129">
        <v>4524</v>
      </c>
      <c r="D10" s="188">
        <f t="shared" si="0"/>
        <v>0.47451227186910006</v>
      </c>
      <c r="E10" s="80"/>
      <c r="F10" s="189"/>
    </row>
    <row r="11" spans="1:6" ht="18.75" customHeight="1" x14ac:dyDescent="0.2">
      <c r="A11" s="19" t="s">
        <v>91</v>
      </c>
      <c r="B11" s="129">
        <v>51933</v>
      </c>
      <c r="C11" s="129">
        <v>54051</v>
      </c>
      <c r="D11" s="188">
        <f t="shared" si="0"/>
        <v>1.0407833169660909</v>
      </c>
      <c r="E11" s="80"/>
      <c r="F11" s="189"/>
    </row>
    <row r="12" spans="1:6" ht="18" customHeight="1" x14ac:dyDescent="0.2">
      <c r="A12" s="19" t="s">
        <v>92</v>
      </c>
      <c r="B12" s="129">
        <v>22514</v>
      </c>
      <c r="C12" s="129">
        <v>17087</v>
      </c>
      <c r="D12" s="188">
        <f t="shared" si="0"/>
        <v>0.75894998667495783</v>
      </c>
      <c r="E12" s="190"/>
      <c r="F12" s="189"/>
    </row>
    <row r="13" spans="1:6" ht="18.75" customHeight="1" x14ac:dyDescent="0.2">
      <c r="A13" s="19" t="s">
        <v>93</v>
      </c>
      <c r="B13" s="129">
        <v>4323</v>
      </c>
      <c r="C13" s="129">
        <v>1263</v>
      </c>
      <c r="D13" s="188">
        <f t="shared" si="0"/>
        <v>0.2921582234559334</v>
      </c>
      <c r="E13" s="80"/>
      <c r="F13" s="189"/>
    </row>
    <row r="14" spans="1:6" ht="18.75" customHeight="1" x14ac:dyDescent="0.2">
      <c r="A14" s="19" t="s">
        <v>94</v>
      </c>
      <c r="B14" s="129">
        <v>10402</v>
      </c>
      <c r="C14" s="129">
        <v>5555</v>
      </c>
      <c r="D14" s="188">
        <f t="shared" si="0"/>
        <v>0.53403191693905017</v>
      </c>
      <c r="E14" s="80"/>
      <c r="F14" s="189"/>
    </row>
    <row r="15" spans="1:6" ht="18.75" customHeight="1" x14ac:dyDescent="0.2">
      <c r="A15" s="19" t="s">
        <v>95</v>
      </c>
      <c r="B15" s="129">
        <v>57333</v>
      </c>
      <c r="C15" s="129">
        <v>62728</v>
      </c>
      <c r="D15" s="188">
        <f t="shared" si="0"/>
        <v>1.0940993842987459</v>
      </c>
      <c r="E15" s="80"/>
      <c r="F15" s="189"/>
    </row>
    <row r="16" spans="1:6" ht="18.75" customHeight="1" x14ac:dyDescent="0.2">
      <c r="A16" s="19" t="s">
        <v>96</v>
      </c>
      <c r="B16" s="129">
        <v>14988</v>
      </c>
      <c r="C16" s="129">
        <v>8537</v>
      </c>
      <c r="D16" s="188">
        <f t="shared" si="0"/>
        <v>0.56958900453696293</v>
      </c>
      <c r="E16" s="104"/>
      <c r="F16" s="189"/>
    </row>
    <row r="17" spans="1:6" ht="18.75" customHeight="1" x14ac:dyDescent="0.2">
      <c r="A17" s="191" t="s">
        <v>97</v>
      </c>
      <c r="B17" s="129">
        <v>860</v>
      </c>
      <c r="C17" s="129">
        <v>1133</v>
      </c>
      <c r="D17" s="188">
        <f t="shared" si="0"/>
        <v>1.3174418604651164</v>
      </c>
      <c r="E17" s="80"/>
      <c r="F17" s="189"/>
    </row>
    <row r="18" spans="1:6" ht="18.75" customHeight="1" x14ac:dyDescent="0.2">
      <c r="A18" s="191" t="s">
        <v>98</v>
      </c>
      <c r="B18" s="129">
        <v>2451</v>
      </c>
      <c r="C18" s="129">
        <v>1277</v>
      </c>
      <c r="D18" s="188">
        <f t="shared" si="0"/>
        <v>0.52101183190534472</v>
      </c>
      <c r="E18" s="80"/>
      <c r="F18" s="189"/>
    </row>
    <row r="19" spans="1:6" ht="18.75" customHeight="1" x14ac:dyDescent="0.2">
      <c r="A19" s="191" t="s">
        <v>99</v>
      </c>
      <c r="B19" s="129">
        <v>0</v>
      </c>
      <c r="C19" s="192">
        <v>0</v>
      </c>
      <c r="D19" s="188"/>
      <c r="E19" s="80"/>
      <c r="F19" s="189"/>
    </row>
    <row r="20" spans="1:6" ht="18.75" customHeight="1" x14ac:dyDescent="0.2">
      <c r="A20" s="191" t="s">
        <v>100</v>
      </c>
      <c r="B20" s="129">
        <v>1654</v>
      </c>
      <c r="C20" s="129">
        <v>756</v>
      </c>
      <c r="D20" s="188">
        <f t="shared" si="0"/>
        <v>0.4570737605804111</v>
      </c>
      <c r="E20" s="80"/>
      <c r="F20" s="189"/>
    </row>
    <row r="21" spans="1:6" ht="18.75" customHeight="1" x14ac:dyDescent="0.2">
      <c r="A21" s="191" t="s">
        <v>101</v>
      </c>
      <c r="B21" s="129">
        <v>5287</v>
      </c>
      <c r="C21" s="129">
        <v>5321</v>
      </c>
      <c r="D21" s="188">
        <f t="shared" si="0"/>
        <v>1.0064308681672025</v>
      </c>
      <c r="E21" s="80"/>
      <c r="F21" s="189"/>
    </row>
    <row r="22" spans="1:6" ht="18.75" customHeight="1" x14ac:dyDescent="0.2">
      <c r="A22" s="191" t="s">
        <v>102</v>
      </c>
      <c r="B22" s="129">
        <v>669</v>
      </c>
      <c r="C22" s="129">
        <v>610</v>
      </c>
      <c r="D22" s="188">
        <f t="shared" si="0"/>
        <v>0.91180866965620333</v>
      </c>
      <c r="E22" s="80"/>
      <c r="F22" s="189"/>
    </row>
    <row r="23" spans="1:6" ht="18.75" customHeight="1" x14ac:dyDescent="0.2">
      <c r="A23" s="191" t="s">
        <v>103</v>
      </c>
      <c r="B23" s="129">
        <v>1125</v>
      </c>
      <c r="C23" s="129">
        <v>1291</v>
      </c>
      <c r="D23" s="188">
        <f t="shared" si="0"/>
        <v>1.1475555555555557</v>
      </c>
      <c r="E23" s="80"/>
      <c r="F23" s="189"/>
    </row>
    <row r="24" spans="1:6" ht="18.75" customHeight="1" x14ac:dyDescent="0.2">
      <c r="A24" s="191" t="s">
        <v>104</v>
      </c>
      <c r="B24" s="129">
        <v>1558</v>
      </c>
      <c r="C24" s="129">
        <v>1642</v>
      </c>
      <c r="D24" s="188">
        <f t="shared" si="0"/>
        <v>1.0539152759948651</v>
      </c>
      <c r="E24" s="80"/>
      <c r="F24" s="189"/>
    </row>
    <row r="25" spans="1:6" ht="18.75" customHeight="1" x14ac:dyDescent="0.2">
      <c r="A25" s="191" t="s">
        <v>105</v>
      </c>
      <c r="B25" s="193">
        <v>3</v>
      </c>
      <c r="C25" s="83">
        <v>5</v>
      </c>
      <c r="D25" s="188">
        <f t="shared" si="0"/>
        <v>1.6666666666666667</v>
      </c>
      <c r="E25" s="80"/>
      <c r="F25" s="189"/>
    </row>
    <row r="26" spans="1:6" ht="18.75" customHeight="1" x14ac:dyDescent="0.2">
      <c r="A26" s="19" t="s">
        <v>106</v>
      </c>
      <c r="B26" s="194">
        <v>4087</v>
      </c>
      <c r="C26" s="83">
        <v>8262</v>
      </c>
      <c r="D26" s="188">
        <f t="shared" si="0"/>
        <v>2.0215316858331294</v>
      </c>
      <c r="E26" s="80" t="s">
        <v>107</v>
      </c>
      <c r="F26" s="189"/>
    </row>
    <row r="27" spans="1:6" ht="13.5" x14ac:dyDescent="0.2">
      <c r="A27" s="203"/>
      <c r="B27" s="203"/>
      <c r="C27" s="203"/>
      <c r="D27" s="203"/>
      <c r="E27" s="203"/>
    </row>
    <row r="28" spans="1:6" x14ac:dyDescent="0.2">
      <c r="A28" s="86"/>
      <c r="B28" s="195"/>
      <c r="C28" s="195"/>
      <c r="D28" s="195"/>
      <c r="E28" s="195"/>
    </row>
    <row r="29" spans="1:6" x14ac:dyDescent="0.2">
      <c r="A29" s="86"/>
      <c r="B29" s="195"/>
      <c r="C29" s="195"/>
      <c r="D29" s="195"/>
      <c r="E29" s="195"/>
    </row>
    <row r="30" spans="1:6" x14ac:dyDescent="0.2">
      <c r="A30" s="86"/>
      <c r="B30" s="195"/>
      <c r="C30" s="195"/>
      <c r="D30" s="195"/>
      <c r="E30" s="195"/>
    </row>
  </sheetData>
  <mergeCells count="2">
    <mergeCell ref="A2:E2"/>
    <mergeCell ref="A27:E27"/>
  </mergeCells>
  <phoneticPr fontId="33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298"/>
  <sheetViews>
    <sheetView topLeftCell="A64" workbookViewId="0">
      <selection activeCell="B1" sqref="A1:XFD1"/>
    </sheetView>
  </sheetViews>
  <sheetFormatPr defaultColWidth="6.875" defaultRowHeight="12.75" customHeight="1" x14ac:dyDescent="0.2"/>
  <cols>
    <col min="1" max="1" width="49.5" style="98"/>
    <col min="2" max="2" width="15.625" style="98" customWidth="1"/>
    <col min="3" max="3" width="9.625" style="98"/>
    <col min="4" max="4" width="6.875" style="98" hidden="1" customWidth="1"/>
    <col min="5" max="16384" width="6.875" style="98"/>
  </cols>
  <sheetData>
    <row r="1" spans="1:4" ht="12.75" customHeight="1" x14ac:dyDescent="0.2">
      <c r="A1" s="163" t="s">
        <v>108</v>
      </c>
    </row>
    <row r="2" spans="1:4" ht="25.5" customHeight="1" x14ac:dyDescent="0.25">
      <c r="A2" s="204" t="s">
        <v>109</v>
      </c>
      <c r="B2" s="204"/>
      <c r="C2" s="204"/>
      <c r="D2" s="100"/>
    </row>
    <row r="3" spans="1:4" ht="17.25" customHeight="1" x14ac:dyDescent="0.2">
      <c r="A3" s="102"/>
      <c r="B3" s="100"/>
      <c r="C3" s="103" t="s">
        <v>50</v>
      </c>
      <c r="D3" s="100"/>
    </row>
    <row r="4" spans="1:4" s="162" customFormat="1" ht="17.25" customHeight="1" x14ac:dyDescent="0.2">
      <c r="A4" s="164" t="s">
        <v>110</v>
      </c>
      <c r="B4" s="164" t="s">
        <v>111</v>
      </c>
      <c r="C4" s="164" t="s">
        <v>56</v>
      </c>
      <c r="D4" s="75"/>
    </row>
    <row r="5" spans="1:4" s="162" customFormat="1" ht="17.25" customHeight="1" x14ac:dyDescent="0.2">
      <c r="A5" s="165" t="s">
        <v>112</v>
      </c>
      <c r="B5" s="166">
        <v>246384</v>
      </c>
      <c r="C5" s="167"/>
      <c r="D5" s="75"/>
    </row>
    <row r="6" spans="1:4" ht="17.25" customHeight="1" x14ac:dyDescent="0.2">
      <c r="A6" s="168" t="s">
        <v>113</v>
      </c>
      <c r="B6" s="129">
        <v>21616</v>
      </c>
      <c r="C6" s="169"/>
      <c r="D6" s="100"/>
    </row>
    <row r="7" spans="1:4" ht="17.25" customHeight="1" x14ac:dyDescent="0.2">
      <c r="A7" s="170" t="s">
        <v>114</v>
      </c>
      <c r="B7" s="129">
        <v>455</v>
      </c>
      <c r="C7" s="169"/>
      <c r="D7" s="100"/>
    </row>
    <row r="8" spans="1:4" ht="17.25" customHeight="1" x14ac:dyDescent="0.2">
      <c r="A8" s="170" t="s">
        <v>115</v>
      </c>
      <c r="B8" s="129">
        <v>272</v>
      </c>
      <c r="C8" s="171"/>
      <c r="D8" s="100"/>
    </row>
    <row r="9" spans="1:4" ht="17.25" customHeight="1" x14ac:dyDescent="0.2">
      <c r="A9" s="170" t="s">
        <v>116</v>
      </c>
      <c r="B9" s="129">
        <v>8</v>
      </c>
      <c r="C9" s="171"/>
      <c r="D9" s="100"/>
    </row>
    <row r="10" spans="1:4" ht="17.25" customHeight="1" x14ac:dyDescent="0.2">
      <c r="A10" s="172" t="s">
        <v>117</v>
      </c>
      <c r="B10" s="129">
        <v>0</v>
      </c>
      <c r="C10" s="171"/>
      <c r="D10" s="100"/>
    </row>
    <row r="11" spans="1:4" ht="17.25" customHeight="1" x14ac:dyDescent="0.2">
      <c r="A11" s="172" t="s">
        <v>118</v>
      </c>
      <c r="B11" s="129">
        <v>40</v>
      </c>
      <c r="C11" s="171"/>
      <c r="D11" s="100"/>
    </row>
    <row r="12" spans="1:4" ht="17.25" customHeight="1" x14ac:dyDescent="0.2">
      <c r="A12" s="172" t="s">
        <v>119</v>
      </c>
      <c r="B12" s="129">
        <v>0</v>
      </c>
      <c r="C12" s="171"/>
      <c r="D12" s="100"/>
    </row>
    <row r="13" spans="1:4" ht="17.25" customHeight="1" x14ac:dyDescent="0.2">
      <c r="A13" s="168" t="s">
        <v>120</v>
      </c>
      <c r="B13" s="129">
        <v>0</v>
      </c>
      <c r="C13" s="171"/>
      <c r="D13" s="100"/>
    </row>
    <row r="14" spans="1:4" ht="17.25" customHeight="1" x14ac:dyDescent="0.2">
      <c r="A14" s="168" t="s">
        <v>121</v>
      </c>
      <c r="B14" s="129">
        <v>0</v>
      </c>
      <c r="C14" s="171"/>
      <c r="D14" s="100"/>
    </row>
    <row r="15" spans="1:4" ht="17.25" customHeight="1" x14ac:dyDescent="0.2">
      <c r="A15" s="168" t="s">
        <v>122</v>
      </c>
      <c r="B15" s="129">
        <v>55</v>
      </c>
      <c r="C15" s="171"/>
      <c r="D15" s="100"/>
    </row>
    <row r="16" spans="1:4" ht="17.25" customHeight="1" x14ac:dyDescent="0.2">
      <c r="A16" s="168" t="s">
        <v>123</v>
      </c>
      <c r="B16" s="129">
        <v>0</v>
      </c>
      <c r="C16" s="171"/>
      <c r="D16" s="100"/>
    </row>
    <row r="17" spans="1:8" ht="17.25" customHeight="1" x14ac:dyDescent="0.2">
      <c r="A17" s="168" t="s">
        <v>124</v>
      </c>
      <c r="B17" s="129">
        <v>80</v>
      </c>
      <c r="C17" s="171"/>
      <c r="D17" s="100"/>
      <c r="H17" s="110"/>
    </row>
    <row r="18" spans="1:8" ht="17.25" customHeight="1" x14ac:dyDescent="0.2">
      <c r="A18" s="168" t="s">
        <v>125</v>
      </c>
      <c r="B18" s="129">
        <v>0</v>
      </c>
      <c r="C18" s="171"/>
      <c r="D18" s="100"/>
    </row>
    <row r="19" spans="1:8" ht="17.25" customHeight="1" x14ac:dyDescent="0.2">
      <c r="A19" s="170" t="s">
        <v>126</v>
      </c>
      <c r="B19" s="129">
        <v>360</v>
      </c>
      <c r="C19" s="171"/>
      <c r="D19" s="100"/>
    </row>
    <row r="20" spans="1:8" ht="17.25" customHeight="1" x14ac:dyDescent="0.2">
      <c r="A20" s="170" t="s">
        <v>115</v>
      </c>
      <c r="B20" s="129">
        <v>213</v>
      </c>
      <c r="C20" s="171"/>
      <c r="D20" s="100"/>
    </row>
    <row r="21" spans="1:8" ht="17.25" customHeight="1" x14ac:dyDescent="0.2">
      <c r="A21" s="170" t="s">
        <v>116</v>
      </c>
      <c r="B21" s="129">
        <v>10</v>
      </c>
      <c r="C21" s="171"/>
    </row>
    <row r="22" spans="1:8" ht="17.25" customHeight="1" x14ac:dyDescent="0.2">
      <c r="A22" s="172" t="s">
        <v>117</v>
      </c>
      <c r="B22" s="129">
        <v>0</v>
      </c>
      <c r="C22" s="171"/>
    </row>
    <row r="23" spans="1:8" ht="17.25" customHeight="1" x14ac:dyDescent="0.2">
      <c r="A23" s="172" t="s">
        <v>127</v>
      </c>
      <c r="B23" s="129">
        <v>35</v>
      </c>
      <c r="C23" s="171"/>
    </row>
    <row r="24" spans="1:8" ht="17.25" customHeight="1" x14ac:dyDescent="0.2">
      <c r="A24" s="172" t="s">
        <v>128</v>
      </c>
      <c r="B24" s="129">
        <v>0</v>
      </c>
      <c r="C24" s="171"/>
    </row>
    <row r="25" spans="1:8" ht="17.25" customHeight="1" x14ac:dyDescent="0.2">
      <c r="A25" s="172" t="s">
        <v>129</v>
      </c>
      <c r="B25" s="129">
        <v>51</v>
      </c>
      <c r="C25" s="171"/>
    </row>
    <row r="26" spans="1:8" ht="17.25" customHeight="1" x14ac:dyDescent="0.2">
      <c r="A26" s="172" t="s">
        <v>124</v>
      </c>
      <c r="B26" s="129">
        <v>16</v>
      </c>
      <c r="C26" s="171"/>
    </row>
    <row r="27" spans="1:8" ht="17.25" customHeight="1" x14ac:dyDescent="0.2">
      <c r="A27" s="172" t="s">
        <v>130</v>
      </c>
      <c r="B27" s="129">
        <v>35</v>
      </c>
      <c r="C27" s="171"/>
    </row>
    <row r="28" spans="1:8" ht="17.25" customHeight="1" x14ac:dyDescent="0.2">
      <c r="A28" s="170" t="s">
        <v>131</v>
      </c>
      <c r="B28" s="129">
        <v>8754</v>
      </c>
      <c r="C28" s="171"/>
    </row>
    <row r="29" spans="1:8" ht="17.25" customHeight="1" x14ac:dyDescent="0.2">
      <c r="A29" s="170" t="s">
        <v>115</v>
      </c>
      <c r="B29" s="129">
        <v>3035</v>
      </c>
      <c r="C29" s="171"/>
    </row>
    <row r="30" spans="1:8" ht="17.25" customHeight="1" x14ac:dyDescent="0.2">
      <c r="A30" s="170" t="s">
        <v>116</v>
      </c>
      <c r="B30" s="129">
        <v>195</v>
      </c>
      <c r="C30" s="171"/>
    </row>
    <row r="31" spans="1:8" ht="17.25" customHeight="1" x14ac:dyDescent="0.2">
      <c r="A31" s="172" t="s">
        <v>117</v>
      </c>
      <c r="B31" s="129">
        <v>0</v>
      </c>
      <c r="C31" s="171"/>
    </row>
    <row r="32" spans="1:8" ht="17.25" customHeight="1" x14ac:dyDescent="0.2">
      <c r="A32" s="172" t="s">
        <v>132</v>
      </c>
      <c r="B32" s="129">
        <v>0</v>
      </c>
      <c r="C32" s="171"/>
    </row>
    <row r="33" spans="1:3" ht="17.25" customHeight="1" x14ac:dyDescent="0.2">
      <c r="A33" s="172" t="s">
        <v>133</v>
      </c>
      <c r="B33" s="129">
        <v>0</v>
      </c>
      <c r="C33" s="171"/>
    </row>
    <row r="34" spans="1:3" ht="17.25" customHeight="1" x14ac:dyDescent="0.2">
      <c r="A34" s="173" t="s">
        <v>134</v>
      </c>
      <c r="B34" s="174">
        <v>327</v>
      </c>
      <c r="C34" s="171"/>
    </row>
    <row r="35" spans="1:3" ht="17.25" customHeight="1" x14ac:dyDescent="0.2">
      <c r="A35" s="170" t="s">
        <v>135</v>
      </c>
      <c r="B35" s="129">
        <v>0</v>
      </c>
      <c r="C35" s="171"/>
    </row>
    <row r="36" spans="1:3" ht="17.25" customHeight="1" x14ac:dyDescent="0.2">
      <c r="A36" s="172" t="s">
        <v>124</v>
      </c>
      <c r="B36" s="129">
        <v>3763</v>
      </c>
      <c r="C36" s="171"/>
    </row>
    <row r="37" spans="1:3" ht="17.25" customHeight="1" x14ac:dyDescent="0.2">
      <c r="A37" s="172" t="s">
        <v>136</v>
      </c>
      <c r="B37" s="174">
        <v>1434</v>
      </c>
      <c r="C37" s="171"/>
    </row>
    <row r="38" spans="1:3" ht="17.25" customHeight="1" x14ac:dyDescent="0.2">
      <c r="A38" s="172" t="s">
        <v>137</v>
      </c>
      <c r="B38" s="174">
        <v>461</v>
      </c>
      <c r="C38" s="171"/>
    </row>
    <row r="39" spans="1:3" ht="17.25" customHeight="1" x14ac:dyDescent="0.2">
      <c r="A39" s="170" t="s">
        <v>115</v>
      </c>
      <c r="B39" s="129">
        <v>172</v>
      </c>
      <c r="C39" s="171"/>
    </row>
    <row r="40" spans="1:3" ht="17.25" customHeight="1" x14ac:dyDescent="0.2">
      <c r="A40" s="170" t="s">
        <v>116</v>
      </c>
      <c r="B40" s="129">
        <v>66</v>
      </c>
      <c r="C40" s="171"/>
    </row>
    <row r="41" spans="1:3" ht="17.25" customHeight="1" x14ac:dyDescent="0.2">
      <c r="A41" s="170" t="s">
        <v>117</v>
      </c>
      <c r="B41" s="129">
        <v>0</v>
      </c>
      <c r="C41" s="171"/>
    </row>
    <row r="42" spans="1:3" ht="17.25" customHeight="1" x14ac:dyDescent="0.2">
      <c r="A42" s="172" t="s">
        <v>138</v>
      </c>
      <c r="B42" s="129">
        <v>0</v>
      </c>
      <c r="C42" s="171"/>
    </row>
    <row r="43" spans="1:3" ht="17.25" customHeight="1" x14ac:dyDescent="0.2">
      <c r="A43" s="172" t="s">
        <v>139</v>
      </c>
      <c r="B43" s="129">
        <v>0</v>
      </c>
      <c r="C43" s="171"/>
    </row>
    <row r="44" spans="1:3" ht="17.25" customHeight="1" x14ac:dyDescent="0.2">
      <c r="A44" s="172" t="s">
        <v>140</v>
      </c>
      <c r="B44" s="129">
        <v>0</v>
      </c>
      <c r="C44" s="171"/>
    </row>
    <row r="45" spans="1:3" ht="17.25" customHeight="1" x14ac:dyDescent="0.2">
      <c r="A45" s="170" t="s">
        <v>141</v>
      </c>
      <c r="B45" s="129">
        <v>0</v>
      </c>
      <c r="C45" s="171"/>
    </row>
    <row r="46" spans="1:3" ht="17.25" customHeight="1" x14ac:dyDescent="0.2">
      <c r="A46" s="170" t="s">
        <v>142</v>
      </c>
      <c r="B46" s="129">
        <v>0</v>
      </c>
      <c r="C46" s="171"/>
    </row>
    <row r="47" spans="1:3" ht="17.25" customHeight="1" x14ac:dyDescent="0.2">
      <c r="A47" s="170" t="s">
        <v>124</v>
      </c>
      <c r="B47" s="129">
        <v>223</v>
      </c>
      <c r="C47" s="171"/>
    </row>
    <row r="48" spans="1:3" ht="17.25" customHeight="1" x14ac:dyDescent="0.2">
      <c r="A48" s="170" t="s">
        <v>143</v>
      </c>
      <c r="B48" s="129">
        <v>0</v>
      </c>
      <c r="C48" s="171"/>
    </row>
    <row r="49" spans="1:3" ht="17.25" customHeight="1" x14ac:dyDescent="0.2">
      <c r="A49" s="172" t="s">
        <v>144</v>
      </c>
      <c r="B49" s="129">
        <v>293</v>
      </c>
      <c r="C49" s="171"/>
    </row>
    <row r="50" spans="1:3" ht="17.25" customHeight="1" x14ac:dyDescent="0.2">
      <c r="A50" s="172" t="s">
        <v>115</v>
      </c>
      <c r="B50" s="129">
        <v>81</v>
      </c>
      <c r="C50" s="171"/>
    </row>
    <row r="51" spans="1:3" ht="17.25" customHeight="1" x14ac:dyDescent="0.2">
      <c r="A51" s="172" t="s">
        <v>116</v>
      </c>
      <c r="B51" s="129">
        <v>20</v>
      </c>
      <c r="C51" s="171"/>
    </row>
    <row r="52" spans="1:3" ht="17.25" customHeight="1" x14ac:dyDescent="0.2">
      <c r="A52" s="168" t="s">
        <v>117</v>
      </c>
      <c r="B52" s="129">
        <v>0</v>
      </c>
      <c r="C52" s="171"/>
    </row>
    <row r="53" spans="1:3" ht="17.25" customHeight="1" x14ac:dyDescent="0.2">
      <c r="A53" s="170" t="s">
        <v>145</v>
      </c>
      <c r="B53" s="129">
        <v>0</v>
      </c>
      <c r="C53" s="171"/>
    </row>
    <row r="54" spans="1:3" ht="17.25" customHeight="1" x14ac:dyDescent="0.2">
      <c r="A54" s="170" t="s">
        <v>146</v>
      </c>
      <c r="B54" s="129">
        <v>0</v>
      </c>
      <c r="C54" s="171"/>
    </row>
    <row r="55" spans="1:3" ht="17.25" customHeight="1" x14ac:dyDescent="0.2">
      <c r="A55" s="170" t="s">
        <v>147</v>
      </c>
      <c r="B55" s="129">
        <v>0</v>
      </c>
      <c r="C55" s="171"/>
    </row>
    <row r="56" spans="1:3" ht="17.25" customHeight="1" x14ac:dyDescent="0.2">
      <c r="A56" s="172" t="s">
        <v>148</v>
      </c>
      <c r="B56" s="129">
        <v>32</v>
      </c>
      <c r="C56" s="171"/>
    </row>
    <row r="57" spans="1:3" ht="17.25" customHeight="1" x14ac:dyDescent="0.2">
      <c r="A57" s="172" t="s">
        <v>149</v>
      </c>
      <c r="B57" s="129">
        <v>15</v>
      </c>
      <c r="C57" s="171"/>
    </row>
    <row r="58" spans="1:3" ht="17.25" customHeight="1" x14ac:dyDescent="0.2">
      <c r="A58" s="172" t="s">
        <v>124</v>
      </c>
      <c r="B58" s="129">
        <v>145</v>
      </c>
      <c r="C58" s="171"/>
    </row>
    <row r="59" spans="1:3" ht="17.25" customHeight="1" x14ac:dyDescent="0.2">
      <c r="A59" s="170" t="s">
        <v>150</v>
      </c>
      <c r="B59" s="129">
        <v>0</v>
      </c>
      <c r="C59" s="171"/>
    </row>
    <row r="60" spans="1:3" ht="17.25" customHeight="1" x14ac:dyDescent="0.2">
      <c r="A60" s="172" t="s">
        <v>151</v>
      </c>
      <c r="B60" s="129">
        <v>1266</v>
      </c>
      <c r="C60" s="171"/>
    </row>
    <row r="61" spans="1:3" ht="17.25" customHeight="1" x14ac:dyDescent="0.2">
      <c r="A61" s="173" t="s">
        <v>115</v>
      </c>
      <c r="B61" s="129">
        <v>201</v>
      </c>
      <c r="C61" s="171"/>
    </row>
    <row r="62" spans="1:3" ht="17.25" customHeight="1" x14ac:dyDescent="0.2">
      <c r="A62" s="172" t="s">
        <v>116</v>
      </c>
      <c r="B62" s="129">
        <v>45</v>
      </c>
      <c r="C62" s="171"/>
    </row>
    <row r="63" spans="1:3" ht="17.25" customHeight="1" x14ac:dyDescent="0.2">
      <c r="A63" s="168" t="s">
        <v>117</v>
      </c>
      <c r="B63" s="129">
        <v>0</v>
      </c>
      <c r="C63" s="171"/>
    </row>
    <row r="64" spans="1:3" ht="17.25" customHeight="1" x14ac:dyDescent="0.2">
      <c r="A64" s="168" t="s">
        <v>152</v>
      </c>
      <c r="B64" s="129">
        <v>0</v>
      </c>
      <c r="C64" s="171"/>
    </row>
    <row r="65" spans="1:3" ht="17.25" customHeight="1" x14ac:dyDescent="0.2">
      <c r="A65" s="168" t="s">
        <v>153</v>
      </c>
      <c r="B65" s="129">
        <v>0</v>
      </c>
      <c r="C65" s="171"/>
    </row>
    <row r="66" spans="1:3" ht="17.25" customHeight="1" x14ac:dyDescent="0.2">
      <c r="A66" s="168" t="s">
        <v>154</v>
      </c>
      <c r="B66" s="129">
        <v>0</v>
      </c>
      <c r="C66" s="171"/>
    </row>
    <row r="67" spans="1:3" ht="17.25" customHeight="1" x14ac:dyDescent="0.2">
      <c r="A67" s="168" t="s">
        <v>155</v>
      </c>
      <c r="B67" s="129">
        <v>237</v>
      </c>
      <c r="C67" s="171"/>
    </row>
    <row r="68" spans="1:3" ht="17.25" customHeight="1" x14ac:dyDescent="0.2">
      <c r="A68" s="170" t="s">
        <v>156</v>
      </c>
      <c r="B68" s="129">
        <v>250</v>
      </c>
      <c r="C68" s="171"/>
    </row>
    <row r="69" spans="1:3" ht="17.25" customHeight="1" x14ac:dyDescent="0.2">
      <c r="A69" s="172" t="s">
        <v>124</v>
      </c>
      <c r="B69" s="129">
        <v>426</v>
      </c>
      <c r="C69" s="171"/>
    </row>
    <row r="70" spans="1:3" ht="17.25" customHeight="1" x14ac:dyDescent="0.2">
      <c r="A70" s="172" t="s">
        <v>157</v>
      </c>
      <c r="B70" s="129">
        <v>107</v>
      </c>
      <c r="C70" s="171"/>
    </row>
    <row r="71" spans="1:3" ht="17.25" customHeight="1" x14ac:dyDescent="0.2">
      <c r="A71" s="172" t="s">
        <v>158</v>
      </c>
      <c r="B71" s="129">
        <v>907</v>
      </c>
      <c r="C71" s="171"/>
    </row>
    <row r="72" spans="1:3" ht="17.25" customHeight="1" x14ac:dyDescent="0.2">
      <c r="A72" s="170" t="s">
        <v>115</v>
      </c>
      <c r="B72" s="129">
        <v>677</v>
      </c>
      <c r="C72" s="171"/>
    </row>
    <row r="73" spans="1:3" ht="17.25" customHeight="1" x14ac:dyDescent="0.2">
      <c r="A73" s="170" t="s">
        <v>116</v>
      </c>
      <c r="B73" s="129">
        <v>230</v>
      </c>
      <c r="C73" s="171"/>
    </row>
    <row r="74" spans="1:3" ht="17.25" customHeight="1" x14ac:dyDescent="0.2">
      <c r="A74" s="170" t="s">
        <v>117</v>
      </c>
      <c r="B74" s="129">
        <v>0</v>
      </c>
      <c r="C74" s="171"/>
    </row>
    <row r="75" spans="1:3" ht="17.25" customHeight="1" x14ac:dyDescent="0.2">
      <c r="A75" s="172" t="s">
        <v>155</v>
      </c>
      <c r="B75" s="129">
        <v>0</v>
      </c>
      <c r="C75" s="171"/>
    </row>
    <row r="76" spans="1:3" ht="17.25" customHeight="1" x14ac:dyDescent="0.2">
      <c r="A76" s="170" t="s">
        <v>159</v>
      </c>
      <c r="B76" s="129">
        <v>0</v>
      </c>
      <c r="C76" s="171"/>
    </row>
    <row r="77" spans="1:3" ht="17.25" customHeight="1" x14ac:dyDescent="0.2">
      <c r="A77" s="172" t="s">
        <v>124</v>
      </c>
      <c r="B77" s="129">
        <v>0</v>
      </c>
      <c r="C77" s="171"/>
    </row>
    <row r="78" spans="1:3" ht="17.25" customHeight="1" x14ac:dyDescent="0.2">
      <c r="A78" s="172" t="s">
        <v>160</v>
      </c>
      <c r="B78" s="129">
        <v>0</v>
      </c>
      <c r="C78" s="171"/>
    </row>
    <row r="79" spans="1:3" ht="17.25" customHeight="1" x14ac:dyDescent="0.2">
      <c r="A79" s="172" t="s">
        <v>161</v>
      </c>
      <c r="B79" s="129">
        <v>318</v>
      </c>
      <c r="C79" s="171"/>
    </row>
    <row r="80" spans="1:3" ht="17.25" customHeight="1" x14ac:dyDescent="0.2">
      <c r="A80" s="172" t="s">
        <v>115</v>
      </c>
      <c r="B80" s="129">
        <v>159</v>
      </c>
      <c r="C80" s="171"/>
    </row>
    <row r="81" spans="1:3" ht="17.25" customHeight="1" x14ac:dyDescent="0.2">
      <c r="A81" s="170" t="s">
        <v>116</v>
      </c>
      <c r="B81" s="129">
        <v>50</v>
      </c>
      <c r="C81" s="171"/>
    </row>
    <row r="82" spans="1:3" ht="17.25" customHeight="1" x14ac:dyDescent="0.2">
      <c r="A82" s="170" t="s">
        <v>117</v>
      </c>
      <c r="B82" s="129">
        <v>0</v>
      </c>
      <c r="C82" s="171"/>
    </row>
    <row r="83" spans="1:3" ht="17.25" customHeight="1" x14ac:dyDescent="0.2">
      <c r="A83" s="170" t="s">
        <v>162</v>
      </c>
      <c r="B83" s="129">
        <v>0</v>
      </c>
      <c r="C83" s="171"/>
    </row>
    <row r="84" spans="1:3" ht="17.25" customHeight="1" x14ac:dyDescent="0.2">
      <c r="A84" s="175" t="s">
        <v>163</v>
      </c>
      <c r="B84" s="129">
        <v>0</v>
      </c>
      <c r="C84" s="171"/>
    </row>
    <row r="85" spans="1:3" ht="17.25" customHeight="1" x14ac:dyDescent="0.2">
      <c r="A85" s="172" t="s">
        <v>155</v>
      </c>
      <c r="B85" s="129">
        <v>0</v>
      </c>
      <c r="C85" s="171"/>
    </row>
    <row r="86" spans="1:3" ht="17.25" customHeight="1" x14ac:dyDescent="0.2">
      <c r="A86" s="172" t="s">
        <v>124</v>
      </c>
      <c r="B86" s="129">
        <v>109</v>
      </c>
      <c r="C86" s="171"/>
    </row>
    <row r="87" spans="1:3" ht="17.25" customHeight="1" x14ac:dyDescent="0.2">
      <c r="A87" s="172" t="s">
        <v>164</v>
      </c>
      <c r="B87" s="129">
        <v>0</v>
      </c>
      <c r="C87" s="171"/>
    </row>
    <row r="88" spans="1:3" ht="17.25" customHeight="1" x14ac:dyDescent="0.2">
      <c r="A88" s="168" t="s">
        <v>165</v>
      </c>
      <c r="B88" s="129">
        <v>0</v>
      </c>
      <c r="C88" s="171"/>
    </row>
    <row r="89" spans="1:3" ht="17.25" customHeight="1" x14ac:dyDescent="0.2">
      <c r="A89" s="170" t="s">
        <v>115</v>
      </c>
      <c r="B89" s="129">
        <v>0</v>
      </c>
      <c r="C89" s="171"/>
    </row>
    <row r="90" spans="1:3" ht="17.25" customHeight="1" x14ac:dyDescent="0.2">
      <c r="A90" s="170" t="s">
        <v>116</v>
      </c>
      <c r="B90" s="129">
        <v>0</v>
      </c>
      <c r="C90" s="171"/>
    </row>
    <row r="91" spans="1:3" ht="17.25" customHeight="1" x14ac:dyDescent="0.2">
      <c r="A91" s="172" t="s">
        <v>117</v>
      </c>
      <c r="B91" s="129">
        <v>0</v>
      </c>
      <c r="C91" s="171"/>
    </row>
    <row r="92" spans="1:3" ht="17.25" customHeight="1" x14ac:dyDescent="0.2">
      <c r="A92" s="172" t="s">
        <v>166</v>
      </c>
      <c r="B92" s="129">
        <v>0</v>
      </c>
      <c r="C92" s="171"/>
    </row>
    <row r="93" spans="1:3" ht="17.25" customHeight="1" x14ac:dyDescent="0.2">
      <c r="A93" s="170" t="s">
        <v>167</v>
      </c>
      <c r="B93" s="129">
        <v>0</v>
      </c>
      <c r="C93" s="171"/>
    </row>
    <row r="94" spans="1:3" ht="17.25" customHeight="1" x14ac:dyDescent="0.2">
      <c r="A94" s="170" t="s">
        <v>155</v>
      </c>
      <c r="B94" s="129">
        <v>0</v>
      </c>
      <c r="C94" s="171"/>
    </row>
    <row r="95" spans="1:3" ht="17.25" customHeight="1" x14ac:dyDescent="0.2">
      <c r="A95" s="170" t="s">
        <v>168</v>
      </c>
      <c r="B95" s="129">
        <v>0</v>
      </c>
      <c r="C95" s="171"/>
    </row>
    <row r="96" spans="1:3" ht="17.25" customHeight="1" x14ac:dyDescent="0.2">
      <c r="A96" s="170" t="s">
        <v>169</v>
      </c>
      <c r="B96" s="129">
        <v>0</v>
      </c>
      <c r="C96" s="171"/>
    </row>
    <row r="97" spans="1:3" ht="17.25" customHeight="1" x14ac:dyDescent="0.2">
      <c r="A97" s="170" t="s">
        <v>170</v>
      </c>
      <c r="B97" s="129">
        <v>0</v>
      </c>
      <c r="C97" s="171"/>
    </row>
    <row r="98" spans="1:3" ht="17.25" customHeight="1" x14ac:dyDescent="0.2">
      <c r="A98" s="170" t="s">
        <v>171</v>
      </c>
      <c r="B98" s="129">
        <v>0</v>
      </c>
      <c r="C98" s="171"/>
    </row>
    <row r="99" spans="1:3" ht="17.25" customHeight="1" x14ac:dyDescent="0.2">
      <c r="A99" s="170" t="s">
        <v>124</v>
      </c>
      <c r="B99" s="129">
        <v>0</v>
      </c>
      <c r="C99" s="171"/>
    </row>
    <row r="100" spans="1:3" ht="17.25" customHeight="1" x14ac:dyDescent="0.2">
      <c r="A100" s="172" t="s">
        <v>172</v>
      </c>
      <c r="B100" s="129">
        <v>0</v>
      </c>
      <c r="C100" s="171"/>
    </row>
    <row r="101" spans="1:3" ht="17.25" customHeight="1" x14ac:dyDescent="0.2">
      <c r="A101" s="172" t="s">
        <v>173</v>
      </c>
      <c r="B101" s="129">
        <v>1325</v>
      </c>
      <c r="C101" s="171"/>
    </row>
    <row r="102" spans="1:3" ht="17.25" customHeight="1" x14ac:dyDescent="0.2">
      <c r="A102" s="176" t="s">
        <v>115</v>
      </c>
      <c r="B102" s="129">
        <v>974</v>
      </c>
      <c r="C102" s="171"/>
    </row>
    <row r="103" spans="1:3" ht="17.25" customHeight="1" x14ac:dyDescent="0.2">
      <c r="A103" s="170" t="s">
        <v>116</v>
      </c>
      <c r="B103" s="129">
        <v>7</v>
      </c>
      <c r="C103" s="171"/>
    </row>
    <row r="104" spans="1:3" ht="17.25" customHeight="1" x14ac:dyDescent="0.2">
      <c r="A104" s="170" t="s">
        <v>117</v>
      </c>
      <c r="B104" s="129">
        <v>0</v>
      </c>
      <c r="C104" s="171"/>
    </row>
    <row r="105" spans="1:3" ht="17.25" customHeight="1" x14ac:dyDescent="0.2">
      <c r="A105" s="170" t="s">
        <v>174</v>
      </c>
      <c r="B105" s="129">
        <v>15</v>
      </c>
      <c r="C105" s="171"/>
    </row>
    <row r="106" spans="1:3" ht="17.25" customHeight="1" x14ac:dyDescent="0.2">
      <c r="A106" s="172" t="s">
        <v>175</v>
      </c>
      <c r="B106" s="129">
        <v>0</v>
      </c>
      <c r="C106" s="171"/>
    </row>
    <row r="107" spans="1:3" ht="17.25" customHeight="1" x14ac:dyDescent="0.2">
      <c r="A107" s="172" t="s">
        <v>176</v>
      </c>
      <c r="B107" s="129">
        <v>30</v>
      </c>
      <c r="C107" s="171"/>
    </row>
    <row r="108" spans="1:3" ht="17.25" customHeight="1" x14ac:dyDescent="0.2">
      <c r="A108" s="172" t="s">
        <v>124</v>
      </c>
      <c r="B108" s="129">
        <v>222</v>
      </c>
      <c r="C108" s="171"/>
    </row>
    <row r="109" spans="1:3" ht="17.25" customHeight="1" x14ac:dyDescent="0.2">
      <c r="A109" s="170" t="s">
        <v>177</v>
      </c>
      <c r="B109" s="129">
        <v>77</v>
      </c>
      <c r="C109" s="171"/>
    </row>
    <row r="110" spans="1:3" ht="17.25" customHeight="1" x14ac:dyDescent="0.2">
      <c r="A110" s="170" t="s">
        <v>178</v>
      </c>
      <c r="B110" s="129">
        <v>637</v>
      </c>
      <c r="C110" s="171"/>
    </row>
    <row r="111" spans="1:3" ht="17.25" customHeight="1" x14ac:dyDescent="0.2">
      <c r="A111" s="168" t="s">
        <v>115</v>
      </c>
      <c r="B111" s="129">
        <v>181</v>
      </c>
      <c r="C111" s="171"/>
    </row>
    <row r="112" spans="1:3" ht="17.25" customHeight="1" x14ac:dyDescent="0.2">
      <c r="A112" s="170" t="s">
        <v>116</v>
      </c>
      <c r="B112" s="129">
        <v>0</v>
      </c>
      <c r="C112" s="171"/>
    </row>
    <row r="113" spans="1:3" ht="17.25" customHeight="1" x14ac:dyDescent="0.2">
      <c r="A113" s="170" t="s">
        <v>117</v>
      </c>
      <c r="B113" s="129">
        <v>0</v>
      </c>
      <c r="C113" s="171"/>
    </row>
    <row r="114" spans="1:3" ht="17.25" customHeight="1" x14ac:dyDescent="0.2">
      <c r="A114" s="170" t="s">
        <v>179</v>
      </c>
      <c r="B114" s="129">
        <v>0</v>
      </c>
      <c r="C114" s="171"/>
    </row>
    <row r="115" spans="1:3" ht="17.25" customHeight="1" x14ac:dyDescent="0.2">
      <c r="A115" s="172" t="s">
        <v>180</v>
      </c>
      <c r="B115" s="129">
        <v>0</v>
      </c>
      <c r="C115" s="171"/>
    </row>
    <row r="116" spans="1:3" ht="17.25" customHeight="1" x14ac:dyDescent="0.2">
      <c r="A116" s="172" t="s">
        <v>181</v>
      </c>
      <c r="B116" s="129">
        <v>0</v>
      </c>
      <c r="C116" s="171"/>
    </row>
    <row r="117" spans="1:3" ht="17.25" customHeight="1" x14ac:dyDescent="0.2">
      <c r="A117" s="172" t="s">
        <v>182</v>
      </c>
      <c r="B117" s="129">
        <v>0</v>
      </c>
      <c r="C117" s="171"/>
    </row>
    <row r="118" spans="1:3" ht="17.25" customHeight="1" x14ac:dyDescent="0.2">
      <c r="A118" s="170" t="s">
        <v>183</v>
      </c>
      <c r="B118" s="129">
        <v>365</v>
      </c>
      <c r="C118" s="171"/>
    </row>
    <row r="119" spans="1:3" ht="17.25" customHeight="1" x14ac:dyDescent="0.2">
      <c r="A119" s="170" t="s">
        <v>124</v>
      </c>
      <c r="B119" s="129">
        <v>91</v>
      </c>
      <c r="C119" s="171"/>
    </row>
    <row r="120" spans="1:3" ht="17.25" customHeight="1" x14ac:dyDescent="0.2">
      <c r="A120" s="170" t="s">
        <v>184</v>
      </c>
      <c r="B120" s="129">
        <v>0</v>
      </c>
      <c r="C120" s="171"/>
    </row>
    <row r="121" spans="1:3" ht="17.25" customHeight="1" x14ac:dyDescent="0.2">
      <c r="A121" s="172" t="s">
        <v>185</v>
      </c>
      <c r="B121" s="129">
        <v>0</v>
      </c>
      <c r="C121" s="171"/>
    </row>
    <row r="122" spans="1:3" ht="17.25" customHeight="1" x14ac:dyDescent="0.2">
      <c r="A122" s="172" t="s">
        <v>115</v>
      </c>
      <c r="B122" s="129">
        <v>0</v>
      </c>
      <c r="C122" s="171"/>
    </row>
    <row r="123" spans="1:3" ht="17.25" customHeight="1" x14ac:dyDescent="0.2">
      <c r="A123" s="172" t="s">
        <v>116</v>
      </c>
      <c r="B123" s="129">
        <v>0</v>
      </c>
      <c r="C123" s="171"/>
    </row>
    <row r="124" spans="1:3" ht="17.25" customHeight="1" x14ac:dyDescent="0.2">
      <c r="A124" s="168" t="s">
        <v>117</v>
      </c>
      <c r="B124" s="129">
        <v>0</v>
      </c>
      <c r="C124" s="171"/>
    </row>
    <row r="125" spans="1:3" ht="17.25" customHeight="1" x14ac:dyDescent="0.2">
      <c r="A125" s="170" t="s">
        <v>186</v>
      </c>
      <c r="B125" s="129">
        <v>0</v>
      </c>
      <c r="C125" s="171"/>
    </row>
    <row r="126" spans="1:3" ht="17.25" customHeight="1" x14ac:dyDescent="0.2">
      <c r="A126" s="170" t="s">
        <v>187</v>
      </c>
      <c r="B126" s="129">
        <v>0</v>
      </c>
      <c r="C126" s="171"/>
    </row>
    <row r="127" spans="1:3" ht="17.25" customHeight="1" x14ac:dyDescent="0.2">
      <c r="A127" s="170" t="s">
        <v>188</v>
      </c>
      <c r="B127" s="129">
        <v>0</v>
      </c>
      <c r="C127" s="171"/>
    </row>
    <row r="128" spans="1:3" ht="17.25" customHeight="1" x14ac:dyDescent="0.2">
      <c r="A128" s="172" t="s">
        <v>189</v>
      </c>
      <c r="B128" s="129">
        <v>0</v>
      </c>
      <c r="C128" s="171"/>
    </row>
    <row r="129" spans="1:3" ht="17.25" customHeight="1" x14ac:dyDescent="0.2">
      <c r="A129" s="170" t="s">
        <v>190</v>
      </c>
      <c r="B129" s="129">
        <v>0</v>
      </c>
      <c r="C129" s="171"/>
    </row>
    <row r="130" spans="1:3" ht="17.25" customHeight="1" x14ac:dyDescent="0.2">
      <c r="A130" s="170" t="s">
        <v>191</v>
      </c>
      <c r="B130" s="129">
        <v>0</v>
      </c>
      <c r="C130" s="171"/>
    </row>
    <row r="131" spans="1:3" ht="17.25" customHeight="1" x14ac:dyDescent="0.2">
      <c r="A131" s="170" t="s">
        <v>124</v>
      </c>
      <c r="B131" s="129">
        <v>0</v>
      </c>
      <c r="C131" s="171"/>
    </row>
    <row r="132" spans="1:3" ht="17.25" customHeight="1" x14ac:dyDescent="0.2">
      <c r="A132" s="170" t="s">
        <v>192</v>
      </c>
      <c r="B132" s="129">
        <v>0</v>
      </c>
      <c r="C132" s="171"/>
    </row>
    <row r="133" spans="1:3" ht="17.25" customHeight="1" x14ac:dyDescent="0.2">
      <c r="A133" s="170" t="s">
        <v>193</v>
      </c>
      <c r="B133" s="129">
        <v>0</v>
      </c>
      <c r="C133" s="171"/>
    </row>
    <row r="134" spans="1:3" ht="17.25" customHeight="1" x14ac:dyDescent="0.2">
      <c r="A134" s="170" t="s">
        <v>115</v>
      </c>
      <c r="B134" s="129">
        <v>0</v>
      </c>
      <c r="C134" s="171"/>
    </row>
    <row r="135" spans="1:3" ht="17.25" customHeight="1" x14ac:dyDescent="0.2">
      <c r="A135" s="170" t="s">
        <v>116</v>
      </c>
      <c r="B135" s="129">
        <v>0</v>
      </c>
      <c r="C135" s="171"/>
    </row>
    <row r="136" spans="1:3" ht="17.25" customHeight="1" x14ac:dyDescent="0.2">
      <c r="A136" s="170" t="s">
        <v>117</v>
      </c>
      <c r="B136" s="129">
        <v>0</v>
      </c>
      <c r="C136" s="171"/>
    </row>
    <row r="137" spans="1:3" ht="17.25" customHeight="1" x14ac:dyDescent="0.2">
      <c r="A137" s="172" t="s">
        <v>194</v>
      </c>
      <c r="B137" s="129">
        <v>0</v>
      </c>
      <c r="C137" s="171"/>
    </row>
    <row r="138" spans="1:3" ht="17.25" customHeight="1" x14ac:dyDescent="0.2">
      <c r="A138" s="172" t="s">
        <v>124</v>
      </c>
      <c r="B138" s="129">
        <v>0</v>
      </c>
      <c r="C138" s="171"/>
    </row>
    <row r="139" spans="1:3" ht="17.25" customHeight="1" x14ac:dyDescent="0.2">
      <c r="A139" s="172" t="s">
        <v>195</v>
      </c>
      <c r="B139" s="129">
        <v>0</v>
      </c>
      <c r="C139" s="171"/>
    </row>
    <row r="140" spans="1:3" ht="17.25" customHeight="1" x14ac:dyDescent="0.2">
      <c r="A140" s="168" t="s">
        <v>196</v>
      </c>
      <c r="B140" s="129">
        <v>0</v>
      </c>
      <c r="C140" s="171"/>
    </row>
    <row r="141" spans="1:3" ht="17.25" customHeight="1" x14ac:dyDescent="0.2">
      <c r="A141" s="170" t="s">
        <v>115</v>
      </c>
      <c r="B141" s="129">
        <v>0</v>
      </c>
      <c r="C141" s="171"/>
    </row>
    <row r="142" spans="1:3" ht="17.25" customHeight="1" x14ac:dyDescent="0.2">
      <c r="A142" s="170" t="s">
        <v>116</v>
      </c>
      <c r="B142" s="129">
        <v>0</v>
      </c>
      <c r="C142" s="171"/>
    </row>
    <row r="143" spans="1:3" ht="17.25" customHeight="1" x14ac:dyDescent="0.2">
      <c r="A143" s="172" t="s">
        <v>117</v>
      </c>
      <c r="B143" s="129">
        <v>0</v>
      </c>
      <c r="C143" s="171"/>
    </row>
    <row r="144" spans="1:3" ht="17.25" customHeight="1" x14ac:dyDescent="0.2">
      <c r="A144" s="172" t="s">
        <v>197</v>
      </c>
      <c r="B144" s="129">
        <v>0</v>
      </c>
      <c r="C144" s="171"/>
    </row>
    <row r="145" spans="1:3" ht="17.25" customHeight="1" x14ac:dyDescent="0.2">
      <c r="A145" s="172" t="s">
        <v>198</v>
      </c>
      <c r="B145" s="129">
        <v>0</v>
      </c>
      <c r="C145" s="171"/>
    </row>
    <row r="146" spans="1:3" ht="17.25" customHeight="1" x14ac:dyDescent="0.2">
      <c r="A146" s="168" t="s">
        <v>124</v>
      </c>
      <c r="B146" s="129">
        <v>0</v>
      </c>
      <c r="C146" s="171"/>
    </row>
    <row r="147" spans="1:3" ht="17.25" customHeight="1" x14ac:dyDescent="0.2">
      <c r="A147" s="170" t="s">
        <v>199</v>
      </c>
      <c r="B147" s="129">
        <v>0</v>
      </c>
      <c r="C147" s="171"/>
    </row>
    <row r="148" spans="1:3" ht="17.25" customHeight="1" x14ac:dyDescent="0.2">
      <c r="A148" s="170" t="s">
        <v>200</v>
      </c>
      <c r="B148" s="129">
        <v>127</v>
      </c>
      <c r="C148" s="171"/>
    </row>
    <row r="149" spans="1:3" ht="17.25" customHeight="1" x14ac:dyDescent="0.2">
      <c r="A149" s="172" t="s">
        <v>115</v>
      </c>
      <c r="B149" s="129">
        <v>0</v>
      </c>
      <c r="C149" s="171"/>
    </row>
    <row r="150" spans="1:3" ht="17.25" customHeight="1" x14ac:dyDescent="0.2">
      <c r="A150" s="172" t="s">
        <v>116</v>
      </c>
      <c r="B150" s="129">
        <v>0</v>
      </c>
      <c r="C150" s="171"/>
    </row>
    <row r="151" spans="1:3" ht="17.25" customHeight="1" x14ac:dyDescent="0.2">
      <c r="A151" s="172" t="s">
        <v>117</v>
      </c>
      <c r="B151" s="129">
        <v>0</v>
      </c>
      <c r="C151" s="171"/>
    </row>
    <row r="152" spans="1:3" ht="17.25" customHeight="1" x14ac:dyDescent="0.2">
      <c r="A152" s="170" t="s">
        <v>201</v>
      </c>
      <c r="B152" s="129">
        <v>26</v>
      </c>
      <c r="C152" s="171"/>
    </row>
    <row r="153" spans="1:3" ht="17.25" customHeight="1" x14ac:dyDescent="0.2">
      <c r="A153" s="173" t="s">
        <v>202</v>
      </c>
      <c r="B153" s="129">
        <v>101</v>
      </c>
      <c r="C153" s="171"/>
    </row>
    <row r="154" spans="1:3" ht="17.25" customHeight="1" x14ac:dyDescent="0.2">
      <c r="A154" s="170" t="s">
        <v>203</v>
      </c>
      <c r="B154" s="129">
        <v>58</v>
      </c>
      <c r="C154" s="171"/>
    </row>
    <row r="155" spans="1:3" ht="17.25" customHeight="1" x14ac:dyDescent="0.2">
      <c r="A155" s="172" t="s">
        <v>115</v>
      </c>
      <c r="B155" s="129">
        <v>58</v>
      </c>
      <c r="C155" s="171"/>
    </row>
    <row r="156" spans="1:3" ht="17.25" customHeight="1" x14ac:dyDescent="0.2">
      <c r="A156" s="172" t="s">
        <v>116</v>
      </c>
      <c r="B156" s="129">
        <v>0</v>
      </c>
      <c r="C156" s="171"/>
    </row>
    <row r="157" spans="1:3" ht="17.25" customHeight="1" x14ac:dyDescent="0.2">
      <c r="A157" s="172" t="s">
        <v>117</v>
      </c>
      <c r="B157" s="129">
        <v>0</v>
      </c>
      <c r="C157" s="171"/>
    </row>
    <row r="158" spans="1:3" ht="17.25" customHeight="1" x14ac:dyDescent="0.2">
      <c r="A158" s="168" t="s">
        <v>129</v>
      </c>
      <c r="B158" s="129">
        <v>0</v>
      </c>
      <c r="C158" s="171"/>
    </row>
    <row r="159" spans="1:3" ht="17.25" customHeight="1" x14ac:dyDescent="0.2">
      <c r="A159" s="170" t="s">
        <v>124</v>
      </c>
      <c r="B159" s="129">
        <v>0</v>
      </c>
      <c r="C159" s="171"/>
    </row>
    <row r="160" spans="1:3" ht="17.25" customHeight="1" x14ac:dyDescent="0.2">
      <c r="A160" s="170" t="s">
        <v>204</v>
      </c>
      <c r="B160" s="129">
        <v>0</v>
      </c>
      <c r="C160" s="171"/>
    </row>
    <row r="161" spans="1:3" ht="17.25" customHeight="1" x14ac:dyDescent="0.2">
      <c r="A161" s="170" t="s">
        <v>205</v>
      </c>
      <c r="B161" s="129">
        <v>369</v>
      </c>
      <c r="C161" s="171"/>
    </row>
    <row r="162" spans="1:3" ht="17.25" customHeight="1" x14ac:dyDescent="0.2">
      <c r="A162" s="172" t="s">
        <v>115</v>
      </c>
      <c r="B162" s="129">
        <v>272</v>
      </c>
      <c r="C162" s="171"/>
    </row>
    <row r="163" spans="1:3" ht="17.25" customHeight="1" x14ac:dyDescent="0.2">
      <c r="A163" s="172" t="s">
        <v>116</v>
      </c>
      <c r="B163" s="129">
        <v>80</v>
      </c>
      <c r="C163" s="171"/>
    </row>
    <row r="164" spans="1:3" ht="17.25" customHeight="1" x14ac:dyDescent="0.2">
      <c r="A164" s="172" t="s">
        <v>117</v>
      </c>
      <c r="B164" s="129">
        <v>0</v>
      </c>
      <c r="C164" s="171"/>
    </row>
    <row r="165" spans="1:3" ht="17.25" customHeight="1" x14ac:dyDescent="0.2">
      <c r="A165" s="170" t="s">
        <v>206</v>
      </c>
      <c r="B165" s="129">
        <v>0</v>
      </c>
      <c r="C165" s="171"/>
    </row>
    <row r="166" spans="1:3" ht="17.25" customHeight="1" x14ac:dyDescent="0.2">
      <c r="A166" s="170" t="s">
        <v>124</v>
      </c>
      <c r="B166" s="129">
        <v>13</v>
      </c>
      <c r="C166" s="171"/>
    </row>
    <row r="167" spans="1:3" ht="17.25" customHeight="1" x14ac:dyDescent="0.2">
      <c r="A167" s="172" t="s">
        <v>207</v>
      </c>
      <c r="B167" s="129">
        <v>4</v>
      </c>
      <c r="C167" s="171"/>
    </row>
    <row r="168" spans="1:3" ht="17.25" customHeight="1" x14ac:dyDescent="0.2">
      <c r="A168" s="172" t="s">
        <v>208</v>
      </c>
      <c r="B168" s="129">
        <v>1737</v>
      </c>
      <c r="C168" s="171"/>
    </row>
    <row r="169" spans="1:3" ht="17.25" customHeight="1" x14ac:dyDescent="0.2">
      <c r="A169" s="172" t="s">
        <v>115</v>
      </c>
      <c r="B169" s="129">
        <v>291</v>
      </c>
      <c r="C169" s="171"/>
    </row>
    <row r="170" spans="1:3" ht="17.25" customHeight="1" x14ac:dyDescent="0.2">
      <c r="A170" s="172" t="s">
        <v>116</v>
      </c>
      <c r="B170" s="129">
        <v>100</v>
      </c>
      <c r="C170" s="171"/>
    </row>
    <row r="171" spans="1:3" ht="17.25" customHeight="1" x14ac:dyDescent="0.2">
      <c r="A171" s="170" t="s">
        <v>117</v>
      </c>
      <c r="B171" s="129">
        <v>0</v>
      </c>
      <c r="C171" s="171"/>
    </row>
    <row r="172" spans="1:3" ht="17.25" customHeight="1" x14ac:dyDescent="0.2">
      <c r="A172" s="170" t="s">
        <v>209</v>
      </c>
      <c r="B172" s="129">
        <v>0</v>
      </c>
      <c r="C172" s="171"/>
    </row>
    <row r="173" spans="1:3" ht="17.25" customHeight="1" x14ac:dyDescent="0.2">
      <c r="A173" s="170" t="s">
        <v>124</v>
      </c>
      <c r="B173" s="129">
        <v>681</v>
      </c>
      <c r="C173" s="171"/>
    </row>
    <row r="174" spans="1:3" ht="17.25" customHeight="1" x14ac:dyDescent="0.2">
      <c r="A174" s="172" t="s">
        <v>210</v>
      </c>
      <c r="B174" s="129">
        <v>665</v>
      </c>
      <c r="C174" s="171"/>
    </row>
    <row r="175" spans="1:3" ht="17.25" customHeight="1" x14ac:dyDescent="0.2">
      <c r="A175" s="172" t="s">
        <v>211</v>
      </c>
      <c r="B175" s="129">
        <v>1181</v>
      </c>
      <c r="C175" s="171"/>
    </row>
    <row r="176" spans="1:3" ht="17.25" customHeight="1" x14ac:dyDescent="0.2">
      <c r="A176" s="172" t="s">
        <v>115</v>
      </c>
      <c r="B176" s="129">
        <v>333</v>
      </c>
      <c r="C176" s="171"/>
    </row>
    <row r="177" spans="1:3" ht="17.25" customHeight="1" x14ac:dyDescent="0.2">
      <c r="A177" s="170" t="s">
        <v>116</v>
      </c>
      <c r="B177" s="129">
        <v>100</v>
      </c>
      <c r="C177" s="171"/>
    </row>
    <row r="178" spans="1:3" ht="17.25" customHeight="1" x14ac:dyDescent="0.2">
      <c r="A178" s="170" t="s">
        <v>117</v>
      </c>
      <c r="B178" s="129">
        <v>0</v>
      </c>
      <c r="C178" s="171"/>
    </row>
    <row r="179" spans="1:3" ht="17.25" customHeight="1" x14ac:dyDescent="0.2">
      <c r="A179" s="170" t="s">
        <v>212</v>
      </c>
      <c r="B179" s="129">
        <v>0</v>
      </c>
      <c r="C179" s="171"/>
    </row>
    <row r="180" spans="1:3" ht="17.25" customHeight="1" x14ac:dyDescent="0.2">
      <c r="A180" s="170" t="s">
        <v>124</v>
      </c>
      <c r="B180" s="129">
        <v>122</v>
      </c>
      <c r="C180" s="171"/>
    </row>
    <row r="181" spans="1:3" ht="17.25" customHeight="1" x14ac:dyDescent="0.2">
      <c r="A181" s="170" t="s">
        <v>213</v>
      </c>
      <c r="B181" s="129">
        <v>626</v>
      </c>
      <c r="C181" s="171"/>
    </row>
    <row r="182" spans="1:3" ht="17.25" customHeight="1" x14ac:dyDescent="0.2">
      <c r="A182" s="172" t="s">
        <v>214</v>
      </c>
      <c r="B182" s="129">
        <v>699</v>
      </c>
      <c r="C182" s="171"/>
    </row>
    <row r="183" spans="1:3" ht="17.25" customHeight="1" x14ac:dyDescent="0.2">
      <c r="A183" s="172" t="s">
        <v>115</v>
      </c>
      <c r="B183" s="129">
        <v>125</v>
      </c>
      <c r="C183" s="171"/>
    </row>
    <row r="184" spans="1:3" ht="17.25" customHeight="1" x14ac:dyDescent="0.2">
      <c r="A184" s="168" t="s">
        <v>116</v>
      </c>
      <c r="B184" s="129">
        <v>350</v>
      </c>
      <c r="C184" s="171"/>
    </row>
    <row r="185" spans="1:3" ht="17.25" customHeight="1" x14ac:dyDescent="0.2">
      <c r="A185" s="170" t="s">
        <v>117</v>
      </c>
      <c r="B185" s="129">
        <v>0</v>
      </c>
      <c r="C185" s="171"/>
    </row>
    <row r="186" spans="1:3" ht="17.25" customHeight="1" x14ac:dyDescent="0.2">
      <c r="A186" s="170" t="s">
        <v>215</v>
      </c>
      <c r="B186" s="129">
        <v>0</v>
      </c>
      <c r="C186" s="171"/>
    </row>
    <row r="187" spans="1:3" ht="17.25" customHeight="1" x14ac:dyDescent="0.2">
      <c r="A187" s="170" t="s">
        <v>124</v>
      </c>
      <c r="B187" s="129">
        <v>57</v>
      </c>
      <c r="C187" s="171"/>
    </row>
    <row r="188" spans="1:3" ht="17.25" customHeight="1" x14ac:dyDescent="0.2">
      <c r="A188" s="170" t="s">
        <v>216</v>
      </c>
      <c r="B188" s="129">
        <v>167</v>
      </c>
      <c r="C188" s="171"/>
    </row>
    <row r="189" spans="1:3" ht="17.25" customHeight="1" x14ac:dyDescent="0.2">
      <c r="A189" s="172" t="s">
        <v>217</v>
      </c>
      <c r="B189" s="129">
        <v>161</v>
      </c>
      <c r="C189" s="171"/>
    </row>
    <row r="190" spans="1:3" ht="17.25" customHeight="1" x14ac:dyDescent="0.2">
      <c r="A190" s="172" t="s">
        <v>115</v>
      </c>
      <c r="B190" s="129">
        <v>105</v>
      </c>
      <c r="C190" s="171"/>
    </row>
    <row r="191" spans="1:3" ht="17.25" customHeight="1" x14ac:dyDescent="0.2">
      <c r="A191" s="172" t="s">
        <v>116</v>
      </c>
      <c r="B191" s="129">
        <v>25</v>
      </c>
      <c r="C191" s="171"/>
    </row>
    <row r="192" spans="1:3" ht="17.25" customHeight="1" x14ac:dyDescent="0.2">
      <c r="A192" s="170" t="s">
        <v>117</v>
      </c>
      <c r="B192" s="129">
        <v>0</v>
      </c>
      <c r="C192" s="171"/>
    </row>
    <row r="193" spans="1:3" ht="17.25" customHeight="1" x14ac:dyDescent="0.2">
      <c r="A193" s="170" t="s">
        <v>218</v>
      </c>
      <c r="B193" s="129">
        <v>5</v>
      </c>
      <c r="C193" s="171"/>
    </row>
    <row r="194" spans="1:3" ht="17.25" customHeight="1" x14ac:dyDescent="0.2">
      <c r="A194" s="170" t="s">
        <v>219</v>
      </c>
      <c r="B194" s="129">
        <v>0</v>
      </c>
      <c r="C194" s="171"/>
    </row>
    <row r="195" spans="1:3" ht="17.25" customHeight="1" x14ac:dyDescent="0.2">
      <c r="A195" s="170" t="s">
        <v>124</v>
      </c>
      <c r="B195" s="129">
        <v>26</v>
      </c>
      <c r="C195" s="171"/>
    </row>
    <row r="196" spans="1:3" ht="17.25" customHeight="1" x14ac:dyDescent="0.2">
      <c r="A196" s="170" t="s">
        <v>220</v>
      </c>
      <c r="B196" s="129">
        <v>0</v>
      </c>
      <c r="C196" s="171"/>
    </row>
    <row r="197" spans="1:3" ht="17.25" customHeight="1" x14ac:dyDescent="0.2">
      <c r="A197" s="172" t="s">
        <v>221</v>
      </c>
      <c r="B197" s="129">
        <v>0</v>
      </c>
      <c r="C197" s="171"/>
    </row>
    <row r="198" spans="1:3" ht="17.25" customHeight="1" x14ac:dyDescent="0.2">
      <c r="A198" s="172" t="s">
        <v>115</v>
      </c>
      <c r="B198" s="129">
        <v>0</v>
      </c>
      <c r="C198" s="171"/>
    </row>
    <row r="199" spans="1:3" ht="17.25" customHeight="1" x14ac:dyDescent="0.2">
      <c r="A199" s="172" t="s">
        <v>116</v>
      </c>
      <c r="B199" s="129">
        <v>0</v>
      </c>
      <c r="C199" s="171"/>
    </row>
    <row r="200" spans="1:3" ht="17.25" customHeight="1" x14ac:dyDescent="0.2">
      <c r="A200" s="168" t="s">
        <v>117</v>
      </c>
      <c r="B200" s="129">
        <v>0</v>
      </c>
      <c r="C200" s="171"/>
    </row>
    <row r="201" spans="1:3" ht="17.25" customHeight="1" x14ac:dyDescent="0.2">
      <c r="A201" s="170" t="s">
        <v>124</v>
      </c>
      <c r="B201" s="129">
        <v>0</v>
      </c>
      <c r="C201" s="171"/>
    </row>
    <row r="202" spans="1:3" ht="17.25" customHeight="1" x14ac:dyDescent="0.2">
      <c r="A202" s="170" t="s">
        <v>222</v>
      </c>
      <c r="B202" s="129">
        <v>0</v>
      </c>
      <c r="C202" s="171"/>
    </row>
    <row r="203" spans="1:3" ht="17.25" customHeight="1" x14ac:dyDescent="0.2">
      <c r="A203" s="170" t="s">
        <v>223</v>
      </c>
      <c r="B203" s="129">
        <v>845</v>
      </c>
      <c r="C203" s="171"/>
    </row>
    <row r="204" spans="1:3" ht="17.25" customHeight="1" x14ac:dyDescent="0.2">
      <c r="A204" s="172" t="s">
        <v>115</v>
      </c>
      <c r="B204" s="129">
        <v>131</v>
      </c>
      <c r="C204" s="171"/>
    </row>
    <row r="205" spans="1:3" ht="17.25" customHeight="1" x14ac:dyDescent="0.2">
      <c r="A205" s="172" t="s">
        <v>116</v>
      </c>
      <c r="B205" s="129">
        <v>533</v>
      </c>
      <c r="C205" s="171"/>
    </row>
    <row r="206" spans="1:3" ht="17.25" customHeight="1" x14ac:dyDescent="0.2">
      <c r="A206" s="172" t="s">
        <v>117</v>
      </c>
      <c r="B206" s="129">
        <v>0</v>
      </c>
      <c r="C206" s="171"/>
    </row>
    <row r="207" spans="1:3" ht="17.25" customHeight="1" x14ac:dyDescent="0.2">
      <c r="A207" s="170" t="s">
        <v>124</v>
      </c>
      <c r="B207" s="129">
        <v>102</v>
      </c>
      <c r="C207" s="171"/>
    </row>
    <row r="208" spans="1:3" ht="17.25" customHeight="1" x14ac:dyDescent="0.2">
      <c r="A208" s="170" t="s">
        <v>224</v>
      </c>
      <c r="B208" s="129">
        <v>79</v>
      </c>
      <c r="C208" s="171"/>
    </row>
    <row r="209" spans="1:3" ht="17.25" customHeight="1" x14ac:dyDescent="0.2">
      <c r="A209" s="170" t="s">
        <v>225</v>
      </c>
      <c r="B209" s="129">
        <v>0</v>
      </c>
      <c r="C209" s="171"/>
    </row>
    <row r="210" spans="1:3" ht="17.25" customHeight="1" x14ac:dyDescent="0.2">
      <c r="A210" s="170" t="s">
        <v>115</v>
      </c>
      <c r="B210" s="129">
        <v>0</v>
      </c>
      <c r="C210" s="171"/>
    </row>
    <row r="211" spans="1:3" ht="17.25" customHeight="1" x14ac:dyDescent="0.2">
      <c r="A211" s="170" t="s">
        <v>116</v>
      </c>
      <c r="B211" s="129">
        <v>0</v>
      </c>
      <c r="C211" s="171"/>
    </row>
    <row r="212" spans="1:3" ht="17.25" customHeight="1" x14ac:dyDescent="0.2">
      <c r="A212" s="170" t="s">
        <v>117</v>
      </c>
      <c r="B212" s="129">
        <v>0</v>
      </c>
      <c r="C212" s="171"/>
    </row>
    <row r="213" spans="1:3" ht="17.25" customHeight="1" x14ac:dyDescent="0.2">
      <c r="A213" s="170" t="s">
        <v>226</v>
      </c>
      <c r="B213" s="129">
        <v>0</v>
      </c>
      <c r="C213" s="171"/>
    </row>
    <row r="214" spans="1:3" ht="17.25" customHeight="1" x14ac:dyDescent="0.2">
      <c r="A214" s="170" t="s">
        <v>124</v>
      </c>
      <c r="B214" s="129">
        <v>0</v>
      </c>
      <c r="C214" s="171"/>
    </row>
    <row r="215" spans="1:3" ht="17.25" customHeight="1" x14ac:dyDescent="0.2">
      <c r="A215" s="170" t="s">
        <v>227</v>
      </c>
      <c r="B215" s="129">
        <v>0</v>
      </c>
      <c r="C215" s="171"/>
    </row>
    <row r="216" spans="1:3" ht="17.25" customHeight="1" x14ac:dyDescent="0.2">
      <c r="A216" s="170" t="s">
        <v>228</v>
      </c>
      <c r="B216" s="129">
        <v>1540</v>
      </c>
      <c r="C216" s="171"/>
    </row>
    <row r="217" spans="1:3" ht="17.25" customHeight="1" x14ac:dyDescent="0.2">
      <c r="A217" s="170" t="s">
        <v>115</v>
      </c>
      <c r="B217" s="129">
        <v>713</v>
      </c>
      <c r="C217" s="171"/>
    </row>
    <row r="218" spans="1:3" ht="17.25" customHeight="1" x14ac:dyDescent="0.2">
      <c r="A218" s="170" t="s">
        <v>116</v>
      </c>
      <c r="B218" s="129">
        <v>0</v>
      </c>
      <c r="C218" s="171"/>
    </row>
    <row r="219" spans="1:3" ht="17.25" customHeight="1" x14ac:dyDescent="0.2">
      <c r="A219" s="170" t="s">
        <v>117</v>
      </c>
      <c r="B219" s="129">
        <v>0</v>
      </c>
      <c r="C219" s="171"/>
    </row>
    <row r="220" spans="1:3" ht="17.25" customHeight="1" x14ac:dyDescent="0.2">
      <c r="A220" s="170" t="s">
        <v>229</v>
      </c>
      <c r="B220" s="129">
        <v>0</v>
      </c>
      <c r="C220" s="171"/>
    </row>
    <row r="221" spans="1:3" ht="17.25" customHeight="1" x14ac:dyDescent="0.2">
      <c r="A221" s="170" t="s">
        <v>230</v>
      </c>
      <c r="B221" s="129">
        <v>3</v>
      </c>
      <c r="C221" s="171"/>
    </row>
    <row r="222" spans="1:3" ht="17.25" customHeight="1" x14ac:dyDescent="0.2">
      <c r="A222" s="170" t="s">
        <v>155</v>
      </c>
      <c r="B222" s="129">
        <v>0</v>
      </c>
      <c r="C222" s="171"/>
    </row>
    <row r="223" spans="1:3" ht="17.25" customHeight="1" x14ac:dyDescent="0.2">
      <c r="A223" s="170" t="s">
        <v>231</v>
      </c>
      <c r="B223" s="129">
        <v>20</v>
      </c>
      <c r="C223" s="171"/>
    </row>
    <row r="224" spans="1:3" ht="17.25" customHeight="1" x14ac:dyDescent="0.2">
      <c r="A224" s="170" t="s">
        <v>232</v>
      </c>
      <c r="B224" s="129">
        <v>5</v>
      </c>
      <c r="C224" s="171"/>
    </row>
    <row r="225" spans="1:3" ht="17.25" customHeight="1" x14ac:dyDescent="0.2">
      <c r="A225" s="170" t="s">
        <v>233</v>
      </c>
      <c r="B225" s="129">
        <v>0</v>
      </c>
      <c r="C225" s="171"/>
    </row>
    <row r="226" spans="1:3" ht="17.25" customHeight="1" x14ac:dyDescent="0.2">
      <c r="A226" s="170" t="s">
        <v>234</v>
      </c>
      <c r="B226" s="129">
        <v>0</v>
      </c>
      <c r="C226" s="171"/>
    </row>
    <row r="227" spans="1:3" ht="17.25" customHeight="1" x14ac:dyDescent="0.2">
      <c r="A227" s="170" t="s">
        <v>235</v>
      </c>
      <c r="B227" s="129">
        <v>0</v>
      </c>
      <c r="C227" s="171"/>
    </row>
    <row r="228" spans="1:3" ht="17.25" customHeight="1" x14ac:dyDescent="0.2">
      <c r="A228" s="170" t="s">
        <v>236</v>
      </c>
      <c r="B228" s="129">
        <v>80</v>
      </c>
      <c r="C228" s="171"/>
    </row>
    <row r="229" spans="1:3" ht="17.25" customHeight="1" x14ac:dyDescent="0.2">
      <c r="A229" s="170" t="s">
        <v>124</v>
      </c>
      <c r="B229" s="129">
        <v>503</v>
      </c>
      <c r="C229" s="171"/>
    </row>
    <row r="230" spans="1:3" ht="17.25" customHeight="1" x14ac:dyDescent="0.2">
      <c r="A230" s="170" t="s">
        <v>237</v>
      </c>
      <c r="B230" s="129">
        <v>216</v>
      </c>
      <c r="C230" s="171"/>
    </row>
    <row r="231" spans="1:3" ht="17.25" customHeight="1" x14ac:dyDescent="0.2">
      <c r="A231" s="170" t="s">
        <v>238</v>
      </c>
      <c r="B231" s="129">
        <v>0</v>
      </c>
      <c r="C231" s="171"/>
    </row>
    <row r="232" spans="1:3" ht="17.25" customHeight="1" x14ac:dyDescent="0.2">
      <c r="A232" s="170" t="s">
        <v>115</v>
      </c>
      <c r="B232" s="129">
        <v>0</v>
      </c>
      <c r="C232" s="171"/>
    </row>
    <row r="233" spans="1:3" ht="17.25" customHeight="1" x14ac:dyDescent="0.2">
      <c r="A233" s="172" t="s">
        <v>239</v>
      </c>
      <c r="B233" s="129">
        <v>0</v>
      </c>
      <c r="C233" s="171"/>
    </row>
    <row r="234" spans="1:3" ht="17.25" customHeight="1" x14ac:dyDescent="0.2">
      <c r="A234" s="172" t="s">
        <v>117</v>
      </c>
      <c r="B234" s="129">
        <v>0</v>
      </c>
      <c r="C234" s="171"/>
    </row>
    <row r="235" spans="1:3" ht="17.25" customHeight="1" x14ac:dyDescent="0.2">
      <c r="A235" s="168" t="s">
        <v>209</v>
      </c>
      <c r="B235" s="129">
        <v>0</v>
      </c>
      <c r="C235" s="171"/>
    </row>
    <row r="236" spans="1:3" ht="17.25" customHeight="1" x14ac:dyDescent="0.2">
      <c r="A236" s="170" t="s">
        <v>124</v>
      </c>
      <c r="B236" s="129">
        <v>0</v>
      </c>
      <c r="C236" s="171"/>
    </row>
    <row r="237" spans="1:3" ht="17.25" customHeight="1" x14ac:dyDescent="0.2">
      <c r="A237" s="170" t="s">
        <v>240</v>
      </c>
      <c r="B237" s="129">
        <v>0</v>
      </c>
      <c r="C237" s="171"/>
    </row>
    <row r="238" spans="1:3" ht="17.25" customHeight="1" x14ac:dyDescent="0.2">
      <c r="A238" s="170" t="s">
        <v>241</v>
      </c>
      <c r="B238" s="129">
        <v>123</v>
      </c>
      <c r="C238" s="171"/>
    </row>
    <row r="239" spans="1:3" ht="17.25" customHeight="1" x14ac:dyDescent="0.2">
      <c r="A239" s="168" t="s">
        <v>115</v>
      </c>
      <c r="B239" s="129">
        <v>54</v>
      </c>
      <c r="C239" s="171"/>
    </row>
    <row r="240" spans="1:3" ht="17.25" customHeight="1" x14ac:dyDescent="0.2">
      <c r="A240" s="172" t="s">
        <v>239</v>
      </c>
      <c r="B240" s="129">
        <v>0</v>
      </c>
      <c r="C240" s="171"/>
    </row>
    <row r="241" spans="1:3" ht="17.25" customHeight="1" x14ac:dyDescent="0.2">
      <c r="A241" s="172" t="s">
        <v>117</v>
      </c>
      <c r="B241" s="129">
        <v>0</v>
      </c>
      <c r="C241" s="171"/>
    </row>
    <row r="242" spans="1:3" ht="17.25" customHeight="1" x14ac:dyDescent="0.2">
      <c r="A242" s="170" t="s">
        <v>242</v>
      </c>
      <c r="B242" s="129">
        <v>20</v>
      </c>
      <c r="C242" s="171"/>
    </row>
    <row r="243" spans="1:3" ht="17.25" customHeight="1" x14ac:dyDescent="0.2">
      <c r="A243" s="170" t="s">
        <v>243</v>
      </c>
      <c r="B243" s="129">
        <v>49</v>
      </c>
      <c r="C243" s="171"/>
    </row>
    <row r="244" spans="1:3" ht="17.25" customHeight="1" x14ac:dyDescent="0.2">
      <c r="A244" s="170" t="s">
        <v>244</v>
      </c>
      <c r="B244" s="129">
        <v>0</v>
      </c>
      <c r="C244" s="171"/>
    </row>
    <row r="245" spans="1:3" ht="17.25" customHeight="1" x14ac:dyDescent="0.2">
      <c r="A245" s="172" t="s">
        <v>245</v>
      </c>
      <c r="B245" s="129">
        <v>0</v>
      </c>
      <c r="C245" s="171"/>
    </row>
    <row r="246" spans="1:3" ht="17.25" customHeight="1" x14ac:dyDescent="0.2">
      <c r="A246" s="172" t="s">
        <v>246</v>
      </c>
      <c r="B246" s="129">
        <v>0</v>
      </c>
      <c r="C246" s="171"/>
    </row>
    <row r="247" spans="1:3" ht="17.25" customHeight="1" x14ac:dyDescent="0.2">
      <c r="A247" s="172" t="s">
        <v>247</v>
      </c>
      <c r="B247" s="129">
        <v>0</v>
      </c>
      <c r="C247" s="171"/>
    </row>
    <row r="248" spans="1:3" ht="17.25" customHeight="1" x14ac:dyDescent="0.2">
      <c r="A248" s="172" t="s">
        <v>248</v>
      </c>
      <c r="B248" s="129">
        <v>0</v>
      </c>
      <c r="C248" s="171"/>
    </row>
    <row r="249" spans="1:3" ht="17.25" customHeight="1" x14ac:dyDescent="0.2">
      <c r="A249" s="177" t="s">
        <v>249</v>
      </c>
      <c r="B249" s="129">
        <v>0</v>
      </c>
      <c r="C249" s="171"/>
    </row>
    <row r="250" spans="1:3" ht="17.25" customHeight="1" x14ac:dyDescent="0.2">
      <c r="A250" s="170" t="s">
        <v>250</v>
      </c>
      <c r="B250" s="129">
        <v>0</v>
      </c>
      <c r="C250" s="171"/>
    </row>
    <row r="251" spans="1:3" ht="17.25" customHeight="1" x14ac:dyDescent="0.2">
      <c r="A251" s="170" t="s">
        <v>251</v>
      </c>
      <c r="B251" s="129">
        <v>0</v>
      </c>
      <c r="C251" s="171"/>
    </row>
    <row r="252" spans="1:3" ht="17.25" customHeight="1" x14ac:dyDescent="0.2">
      <c r="A252" s="172" t="s">
        <v>252</v>
      </c>
      <c r="B252" s="129">
        <v>0</v>
      </c>
      <c r="C252" s="171"/>
    </row>
    <row r="253" spans="1:3" ht="17.25" customHeight="1" x14ac:dyDescent="0.2">
      <c r="A253" s="172" t="s">
        <v>253</v>
      </c>
      <c r="B253" s="129">
        <v>0</v>
      </c>
      <c r="C253" s="171"/>
    </row>
    <row r="254" spans="1:3" ht="17.25" customHeight="1" x14ac:dyDescent="0.2">
      <c r="A254" s="172" t="s">
        <v>254</v>
      </c>
      <c r="B254" s="129">
        <v>0</v>
      </c>
      <c r="C254" s="171"/>
    </row>
    <row r="255" spans="1:3" ht="17.25" customHeight="1" x14ac:dyDescent="0.2">
      <c r="A255" s="172" t="s">
        <v>255</v>
      </c>
      <c r="B255" s="129">
        <v>0</v>
      </c>
      <c r="C255" s="171"/>
    </row>
    <row r="256" spans="1:3" ht="17.25" customHeight="1" x14ac:dyDescent="0.2">
      <c r="A256" s="172" t="s">
        <v>256</v>
      </c>
      <c r="B256" s="129">
        <v>0</v>
      </c>
      <c r="C256" s="171"/>
    </row>
    <row r="257" spans="1:3" ht="17.25" customHeight="1" x14ac:dyDescent="0.2">
      <c r="A257" s="172" t="s">
        <v>257</v>
      </c>
      <c r="B257" s="129">
        <v>0</v>
      </c>
      <c r="C257" s="171"/>
    </row>
    <row r="258" spans="1:3" ht="17.25" customHeight="1" x14ac:dyDescent="0.2">
      <c r="A258" s="172" t="s">
        <v>258</v>
      </c>
      <c r="B258" s="129">
        <v>0</v>
      </c>
      <c r="C258" s="171"/>
    </row>
    <row r="259" spans="1:3" ht="17.25" customHeight="1" x14ac:dyDescent="0.2">
      <c r="A259" s="172" t="s">
        <v>259</v>
      </c>
      <c r="B259" s="129">
        <v>0</v>
      </c>
      <c r="C259" s="171"/>
    </row>
    <row r="260" spans="1:3" ht="17.25" customHeight="1" x14ac:dyDescent="0.2">
      <c r="A260" s="172" t="s">
        <v>260</v>
      </c>
      <c r="B260" s="129">
        <v>0</v>
      </c>
      <c r="C260" s="171"/>
    </row>
    <row r="261" spans="1:3" ht="17.25" customHeight="1" x14ac:dyDescent="0.2">
      <c r="A261" s="172" t="s">
        <v>261</v>
      </c>
      <c r="B261" s="129">
        <v>0</v>
      </c>
      <c r="C261" s="171"/>
    </row>
    <row r="262" spans="1:3" ht="17.25" customHeight="1" x14ac:dyDescent="0.2">
      <c r="A262" s="172" t="s">
        <v>262</v>
      </c>
      <c r="B262" s="129">
        <v>0</v>
      </c>
      <c r="C262" s="171"/>
    </row>
    <row r="263" spans="1:3" ht="17.25" customHeight="1" x14ac:dyDescent="0.2">
      <c r="A263" s="172" t="s">
        <v>263</v>
      </c>
      <c r="B263" s="129">
        <v>0</v>
      </c>
      <c r="C263" s="171"/>
    </row>
    <row r="264" spans="1:3" ht="17.25" customHeight="1" x14ac:dyDescent="0.2">
      <c r="A264" s="170" t="s">
        <v>264</v>
      </c>
      <c r="B264" s="129">
        <v>0</v>
      </c>
      <c r="C264" s="171"/>
    </row>
    <row r="265" spans="1:3" ht="17.25" customHeight="1" x14ac:dyDescent="0.2">
      <c r="A265" s="170" t="s">
        <v>265</v>
      </c>
      <c r="B265" s="129">
        <v>0</v>
      </c>
      <c r="C265" s="171"/>
    </row>
    <row r="266" spans="1:3" ht="17.25" customHeight="1" x14ac:dyDescent="0.2">
      <c r="A266" s="170" t="s">
        <v>266</v>
      </c>
      <c r="B266" s="129">
        <v>0</v>
      </c>
      <c r="C266" s="171"/>
    </row>
    <row r="267" spans="1:3" ht="17.25" customHeight="1" x14ac:dyDescent="0.2">
      <c r="A267" s="172" t="s">
        <v>267</v>
      </c>
      <c r="B267" s="129">
        <v>0</v>
      </c>
      <c r="C267" s="171"/>
    </row>
    <row r="268" spans="1:3" ht="17.25" customHeight="1" x14ac:dyDescent="0.2">
      <c r="A268" s="172" t="s">
        <v>268</v>
      </c>
      <c r="B268" s="129">
        <v>0</v>
      </c>
      <c r="C268" s="171"/>
    </row>
    <row r="269" spans="1:3" ht="17.25" customHeight="1" x14ac:dyDescent="0.2">
      <c r="A269" s="172" t="s">
        <v>269</v>
      </c>
      <c r="B269" s="129">
        <v>0</v>
      </c>
      <c r="C269" s="171"/>
    </row>
    <row r="270" spans="1:3" ht="17.25" customHeight="1" x14ac:dyDescent="0.2">
      <c r="A270" s="168" t="s">
        <v>270</v>
      </c>
      <c r="B270" s="129">
        <v>0</v>
      </c>
      <c r="C270" s="171"/>
    </row>
    <row r="271" spans="1:3" ht="17.25" customHeight="1" x14ac:dyDescent="0.2">
      <c r="A271" s="173" t="s">
        <v>271</v>
      </c>
      <c r="B271" s="129">
        <v>0</v>
      </c>
      <c r="C271" s="171"/>
    </row>
    <row r="272" spans="1:3" ht="17.25" customHeight="1" x14ac:dyDescent="0.2">
      <c r="A272" s="170" t="s">
        <v>272</v>
      </c>
      <c r="B272" s="129">
        <v>0</v>
      </c>
      <c r="C272" s="171"/>
    </row>
    <row r="273" spans="1:3" ht="17.25" customHeight="1" x14ac:dyDescent="0.2">
      <c r="A273" s="170" t="s">
        <v>273</v>
      </c>
      <c r="B273" s="129">
        <v>0</v>
      </c>
      <c r="C273" s="171"/>
    </row>
    <row r="274" spans="1:3" ht="17.25" customHeight="1" x14ac:dyDescent="0.2">
      <c r="A274" s="172" t="s">
        <v>274</v>
      </c>
      <c r="B274" s="129">
        <v>0</v>
      </c>
      <c r="C274" s="171"/>
    </row>
    <row r="275" spans="1:3" ht="17.25" customHeight="1" x14ac:dyDescent="0.2">
      <c r="A275" s="172" t="s">
        <v>275</v>
      </c>
      <c r="B275" s="129">
        <v>0</v>
      </c>
      <c r="C275" s="171"/>
    </row>
    <row r="276" spans="1:3" ht="17.25" customHeight="1" x14ac:dyDescent="0.2">
      <c r="A276" s="172" t="s">
        <v>276</v>
      </c>
      <c r="B276" s="129">
        <v>0</v>
      </c>
      <c r="C276" s="171"/>
    </row>
    <row r="277" spans="1:3" ht="17.25" customHeight="1" x14ac:dyDescent="0.2">
      <c r="A277" s="172" t="s">
        <v>277</v>
      </c>
      <c r="B277" s="129">
        <v>0</v>
      </c>
      <c r="C277" s="171"/>
    </row>
    <row r="278" spans="1:3" ht="17.25" customHeight="1" x14ac:dyDescent="0.2">
      <c r="A278" s="172" t="s">
        <v>278</v>
      </c>
      <c r="B278" s="129">
        <v>0</v>
      </c>
      <c r="C278" s="171"/>
    </row>
    <row r="279" spans="1:3" ht="17.25" customHeight="1" x14ac:dyDescent="0.2">
      <c r="A279" s="168" t="s">
        <v>279</v>
      </c>
      <c r="B279" s="129">
        <v>0</v>
      </c>
      <c r="C279" s="171"/>
    </row>
    <row r="280" spans="1:3" ht="17.25" customHeight="1" x14ac:dyDescent="0.2">
      <c r="A280" s="170" t="s">
        <v>280</v>
      </c>
      <c r="B280" s="129">
        <v>0</v>
      </c>
      <c r="C280" s="171"/>
    </row>
    <row r="281" spans="1:3" ht="17.25" customHeight="1" x14ac:dyDescent="0.2">
      <c r="A281" s="170" t="s">
        <v>281</v>
      </c>
      <c r="B281" s="129">
        <v>0</v>
      </c>
      <c r="C281" s="171"/>
    </row>
    <row r="282" spans="1:3" ht="17.25" customHeight="1" x14ac:dyDescent="0.2">
      <c r="A282" s="170" t="s">
        <v>282</v>
      </c>
      <c r="B282" s="129">
        <v>7028</v>
      </c>
      <c r="C282" s="171"/>
    </row>
    <row r="283" spans="1:3" ht="17.25" customHeight="1" x14ac:dyDescent="0.2">
      <c r="A283" s="172" t="s">
        <v>283</v>
      </c>
      <c r="B283" s="129">
        <v>50</v>
      </c>
      <c r="C283" s="171"/>
    </row>
    <row r="284" spans="1:3" ht="17.25" customHeight="1" x14ac:dyDescent="0.2">
      <c r="A284" s="172" t="s">
        <v>284</v>
      </c>
      <c r="B284" s="129">
        <v>0</v>
      </c>
      <c r="C284" s="171"/>
    </row>
    <row r="285" spans="1:3" ht="17.25" customHeight="1" x14ac:dyDescent="0.2">
      <c r="A285" s="172" t="s">
        <v>285</v>
      </c>
      <c r="B285" s="129">
        <v>50</v>
      </c>
      <c r="C285" s="171"/>
    </row>
    <row r="286" spans="1:3" ht="17.25" customHeight="1" x14ac:dyDescent="0.2">
      <c r="A286" s="170" t="s">
        <v>286</v>
      </c>
      <c r="B286" s="129">
        <v>6463</v>
      </c>
      <c r="C286" s="171"/>
    </row>
    <row r="287" spans="1:3" ht="17.25" customHeight="1" x14ac:dyDescent="0.2">
      <c r="A287" s="170" t="s">
        <v>115</v>
      </c>
      <c r="B287" s="129">
        <v>2339</v>
      </c>
      <c r="C287" s="171"/>
    </row>
    <row r="288" spans="1:3" ht="17.25" customHeight="1" x14ac:dyDescent="0.2">
      <c r="A288" s="170" t="s">
        <v>116</v>
      </c>
      <c r="B288" s="129">
        <v>3576</v>
      </c>
      <c r="C288" s="171"/>
    </row>
    <row r="289" spans="1:3" ht="17.25" customHeight="1" x14ac:dyDescent="0.2">
      <c r="A289" s="172" t="s">
        <v>117</v>
      </c>
      <c r="B289" s="129">
        <v>0</v>
      </c>
      <c r="C289" s="171"/>
    </row>
    <row r="290" spans="1:3" ht="17.25" customHeight="1" x14ac:dyDescent="0.2">
      <c r="A290" s="172" t="s">
        <v>155</v>
      </c>
      <c r="B290" s="129">
        <v>0</v>
      </c>
      <c r="C290" s="171"/>
    </row>
    <row r="291" spans="1:3" ht="17.25" customHeight="1" x14ac:dyDescent="0.2">
      <c r="A291" s="172" t="s">
        <v>287</v>
      </c>
      <c r="B291" s="129">
        <v>268</v>
      </c>
      <c r="C291" s="171"/>
    </row>
    <row r="292" spans="1:3" ht="17.25" customHeight="1" x14ac:dyDescent="0.2">
      <c r="A292" s="168" t="s">
        <v>288</v>
      </c>
      <c r="B292" s="129">
        <v>126</v>
      </c>
      <c r="C292" s="171"/>
    </row>
    <row r="293" spans="1:3" ht="17.25" customHeight="1" x14ac:dyDescent="0.2">
      <c r="A293" s="170" t="s">
        <v>289</v>
      </c>
      <c r="B293" s="129">
        <v>0</v>
      </c>
      <c r="C293" s="171"/>
    </row>
    <row r="294" spans="1:3" ht="17.25" customHeight="1" x14ac:dyDescent="0.2">
      <c r="A294" s="170" t="s">
        <v>290</v>
      </c>
      <c r="B294" s="129">
        <v>0</v>
      </c>
      <c r="C294" s="171"/>
    </row>
    <row r="295" spans="1:3" ht="17.25" customHeight="1" x14ac:dyDescent="0.2">
      <c r="A295" s="173" t="s">
        <v>124</v>
      </c>
      <c r="B295" s="129">
        <v>154</v>
      </c>
      <c r="C295" s="171"/>
    </row>
    <row r="296" spans="1:3" ht="17.25" customHeight="1" x14ac:dyDescent="0.2">
      <c r="A296" s="172" t="s">
        <v>291</v>
      </c>
      <c r="B296" s="129">
        <v>0</v>
      </c>
      <c r="C296" s="171"/>
    </row>
    <row r="297" spans="1:3" ht="17.25" customHeight="1" x14ac:dyDescent="0.2">
      <c r="A297" s="172" t="s">
        <v>292</v>
      </c>
      <c r="B297" s="129">
        <v>0</v>
      </c>
      <c r="C297" s="171"/>
    </row>
    <row r="298" spans="1:3" ht="17.25" customHeight="1" x14ac:dyDescent="0.2">
      <c r="A298" s="172" t="s">
        <v>115</v>
      </c>
      <c r="B298" s="129">
        <v>0</v>
      </c>
      <c r="C298" s="171"/>
    </row>
    <row r="299" spans="1:3" ht="17.25" customHeight="1" x14ac:dyDescent="0.2">
      <c r="A299" s="172" t="s">
        <v>116</v>
      </c>
      <c r="B299" s="129">
        <v>0</v>
      </c>
      <c r="C299" s="178"/>
    </row>
    <row r="300" spans="1:3" ht="17.25" customHeight="1" x14ac:dyDescent="0.2">
      <c r="A300" s="172" t="s">
        <v>117</v>
      </c>
      <c r="B300" s="129">
        <v>0</v>
      </c>
      <c r="C300" s="178"/>
    </row>
    <row r="301" spans="1:3" ht="17.25" customHeight="1" x14ac:dyDescent="0.2">
      <c r="A301" s="170" t="s">
        <v>293</v>
      </c>
      <c r="B301" s="129">
        <v>0</v>
      </c>
      <c r="C301" s="178"/>
    </row>
    <row r="302" spans="1:3" ht="17.25" customHeight="1" x14ac:dyDescent="0.2">
      <c r="A302" s="173" t="s">
        <v>124</v>
      </c>
      <c r="B302" s="129">
        <v>0</v>
      </c>
      <c r="C302" s="178"/>
    </row>
    <row r="303" spans="1:3" ht="17.25" customHeight="1" x14ac:dyDescent="0.2">
      <c r="A303" s="170" t="s">
        <v>294</v>
      </c>
      <c r="B303" s="129">
        <v>0</v>
      </c>
      <c r="C303" s="178"/>
    </row>
    <row r="304" spans="1:3" ht="17.25" customHeight="1" x14ac:dyDescent="0.2">
      <c r="A304" s="172" t="s">
        <v>295</v>
      </c>
      <c r="B304" s="129">
        <v>12</v>
      </c>
      <c r="C304" s="178"/>
    </row>
    <row r="305" spans="1:3" ht="17.25" customHeight="1" x14ac:dyDescent="0.2">
      <c r="A305" s="172" t="s">
        <v>115</v>
      </c>
      <c r="B305" s="129">
        <v>12</v>
      </c>
      <c r="C305" s="178"/>
    </row>
    <row r="306" spans="1:3" ht="17.25" customHeight="1" x14ac:dyDescent="0.2">
      <c r="A306" s="172" t="s">
        <v>116</v>
      </c>
      <c r="B306" s="129">
        <v>0</v>
      </c>
      <c r="C306" s="178"/>
    </row>
    <row r="307" spans="1:3" ht="17.25" customHeight="1" x14ac:dyDescent="0.2">
      <c r="A307" s="168" t="s">
        <v>117</v>
      </c>
      <c r="B307" s="129">
        <v>0</v>
      </c>
      <c r="C307" s="178"/>
    </row>
    <row r="308" spans="1:3" ht="17.25" customHeight="1" x14ac:dyDescent="0.2">
      <c r="A308" s="170" t="s">
        <v>296</v>
      </c>
      <c r="B308" s="129">
        <v>0</v>
      </c>
      <c r="C308" s="178"/>
    </row>
    <row r="309" spans="1:3" ht="17.25" customHeight="1" x14ac:dyDescent="0.2">
      <c r="A309" s="170" t="s">
        <v>297</v>
      </c>
      <c r="B309" s="129">
        <v>0</v>
      </c>
      <c r="C309" s="178"/>
    </row>
    <row r="310" spans="1:3" ht="17.25" customHeight="1" x14ac:dyDescent="0.2">
      <c r="A310" s="170" t="s">
        <v>124</v>
      </c>
      <c r="B310" s="129">
        <v>0</v>
      </c>
      <c r="C310" s="178"/>
    </row>
    <row r="311" spans="1:3" ht="17.25" customHeight="1" x14ac:dyDescent="0.2">
      <c r="A311" s="170" t="s">
        <v>298</v>
      </c>
      <c r="B311" s="129">
        <v>0</v>
      </c>
      <c r="C311" s="178"/>
    </row>
    <row r="312" spans="1:3" ht="17.25" customHeight="1" x14ac:dyDescent="0.2">
      <c r="A312" s="172" t="s">
        <v>299</v>
      </c>
      <c r="B312" s="129">
        <v>19</v>
      </c>
      <c r="C312" s="178"/>
    </row>
    <row r="313" spans="1:3" ht="17.25" customHeight="1" x14ac:dyDescent="0.2">
      <c r="A313" s="172" t="s">
        <v>115</v>
      </c>
      <c r="B313" s="129">
        <v>19</v>
      </c>
      <c r="C313" s="178"/>
    </row>
    <row r="314" spans="1:3" ht="17.25" customHeight="1" x14ac:dyDescent="0.2">
      <c r="A314" s="172" t="s">
        <v>116</v>
      </c>
      <c r="B314" s="129">
        <v>0</v>
      </c>
      <c r="C314" s="178"/>
    </row>
    <row r="315" spans="1:3" ht="17.25" customHeight="1" x14ac:dyDescent="0.2">
      <c r="A315" s="170" t="s">
        <v>117</v>
      </c>
      <c r="B315" s="129">
        <v>0</v>
      </c>
      <c r="C315" s="110"/>
    </row>
    <row r="316" spans="1:3" ht="17.25" customHeight="1" x14ac:dyDescent="0.2">
      <c r="A316" s="170" t="s">
        <v>300</v>
      </c>
      <c r="B316" s="129">
        <v>0</v>
      </c>
      <c r="C316" s="110"/>
    </row>
    <row r="317" spans="1:3" ht="17.25" customHeight="1" x14ac:dyDescent="0.2">
      <c r="A317" s="170" t="s">
        <v>301</v>
      </c>
      <c r="B317" s="129">
        <v>0</v>
      </c>
      <c r="C317" s="110"/>
    </row>
    <row r="318" spans="1:3" ht="17.25" customHeight="1" x14ac:dyDescent="0.2">
      <c r="A318" s="172" t="s">
        <v>302</v>
      </c>
      <c r="B318" s="129">
        <v>0</v>
      </c>
      <c r="C318" s="110"/>
    </row>
    <row r="319" spans="1:3" ht="17.25" customHeight="1" x14ac:dyDescent="0.2">
      <c r="A319" s="172" t="s">
        <v>124</v>
      </c>
      <c r="B319" s="129">
        <v>0</v>
      </c>
      <c r="C319" s="110"/>
    </row>
    <row r="320" spans="1:3" ht="17.25" customHeight="1" x14ac:dyDescent="0.2">
      <c r="A320" s="172" t="s">
        <v>303</v>
      </c>
      <c r="B320" s="129">
        <v>0</v>
      </c>
      <c r="C320" s="110"/>
    </row>
    <row r="321" spans="1:3" ht="17.25" customHeight="1" x14ac:dyDescent="0.2">
      <c r="A321" s="172" t="s">
        <v>304</v>
      </c>
      <c r="B321" s="129">
        <v>484</v>
      </c>
      <c r="C321" s="110"/>
    </row>
    <row r="322" spans="1:3" ht="17.25" customHeight="1" x14ac:dyDescent="0.2">
      <c r="A322" s="168" t="s">
        <v>115</v>
      </c>
      <c r="B322" s="129">
        <v>260</v>
      </c>
      <c r="C322" s="110"/>
    </row>
    <row r="323" spans="1:3" ht="17.25" customHeight="1" x14ac:dyDescent="0.2">
      <c r="A323" s="170" t="s">
        <v>116</v>
      </c>
      <c r="B323" s="129">
        <v>76</v>
      </c>
      <c r="C323" s="110"/>
    </row>
    <row r="324" spans="1:3" ht="17.25" customHeight="1" x14ac:dyDescent="0.2">
      <c r="A324" s="170" t="s">
        <v>117</v>
      </c>
      <c r="B324" s="129">
        <v>0</v>
      </c>
      <c r="C324" s="110"/>
    </row>
    <row r="325" spans="1:3" ht="17.25" customHeight="1" x14ac:dyDescent="0.2">
      <c r="A325" s="173" t="s">
        <v>305</v>
      </c>
      <c r="B325" s="129">
        <v>10</v>
      </c>
      <c r="C325" s="110"/>
    </row>
    <row r="326" spans="1:3" ht="17.25" customHeight="1" x14ac:dyDescent="0.2">
      <c r="A326" s="175" t="s">
        <v>306</v>
      </c>
      <c r="B326" s="129">
        <v>0</v>
      </c>
      <c r="C326" s="110"/>
    </row>
    <row r="327" spans="1:3" ht="17.25" customHeight="1" x14ac:dyDescent="0.2">
      <c r="A327" s="172" t="s">
        <v>307</v>
      </c>
      <c r="B327" s="129">
        <v>0</v>
      </c>
      <c r="C327" s="110"/>
    </row>
    <row r="328" spans="1:3" ht="12.75" customHeight="1" x14ac:dyDescent="0.2">
      <c r="A328" s="172" t="s">
        <v>308</v>
      </c>
      <c r="B328" s="129">
        <v>5</v>
      </c>
      <c r="C328" s="110"/>
    </row>
    <row r="329" spans="1:3" ht="18" customHeight="1" x14ac:dyDescent="0.2">
      <c r="A329" s="170" t="s">
        <v>309</v>
      </c>
      <c r="B329" s="129">
        <v>0</v>
      </c>
      <c r="C329" s="110"/>
    </row>
    <row r="330" spans="1:3" ht="18" customHeight="1" x14ac:dyDescent="0.2">
      <c r="A330" s="170" t="s">
        <v>310</v>
      </c>
      <c r="B330" s="129">
        <v>10</v>
      </c>
      <c r="C330" s="110"/>
    </row>
    <row r="331" spans="1:3" ht="18" customHeight="1" x14ac:dyDescent="0.2">
      <c r="A331" s="170" t="s">
        <v>311</v>
      </c>
      <c r="B331" s="129">
        <v>0</v>
      </c>
      <c r="C331" s="110"/>
    </row>
    <row r="332" spans="1:3" ht="18" customHeight="1" x14ac:dyDescent="0.2">
      <c r="A332" s="172" t="s">
        <v>155</v>
      </c>
      <c r="B332" s="129">
        <v>0</v>
      </c>
      <c r="C332" s="110"/>
    </row>
    <row r="333" spans="1:3" ht="18" customHeight="1" x14ac:dyDescent="0.2">
      <c r="A333" s="170" t="s">
        <v>124</v>
      </c>
      <c r="B333" s="129">
        <v>123</v>
      </c>
      <c r="C333" s="110"/>
    </row>
    <row r="334" spans="1:3" ht="18" customHeight="1" x14ac:dyDescent="0.2">
      <c r="A334" s="172" t="s">
        <v>312</v>
      </c>
      <c r="B334" s="129">
        <v>0</v>
      </c>
      <c r="C334" s="110"/>
    </row>
    <row r="335" spans="1:3" ht="18" customHeight="1" x14ac:dyDescent="0.2">
      <c r="A335" s="170" t="s">
        <v>313</v>
      </c>
      <c r="B335" s="129">
        <v>0</v>
      </c>
      <c r="C335" s="110"/>
    </row>
    <row r="336" spans="1:3" ht="18" customHeight="1" x14ac:dyDescent="0.2">
      <c r="A336" s="170" t="s">
        <v>115</v>
      </c>
      <c r="B336" s="129">
        <v>0</v>
      </c>
      <c r="C336" s="110"/>
    </row>
    <row r="337" spans="1:3" ht="18" customHeight="1" x14ac:dyDescent="0.2">
      <c r="A337" s="170" t="s">
        <v>116</v>
      </c>
      <c r="B337" s="129">
        <v>0</v>
      </c>
      <c r="C337" s="110"/>
    </row>
    <row r="338" spans="1:3" ht="18" customHeight="1" x14ac:dyDescent="0.2">
      <c r="A338" s="170" t="s">
        <v>117</v>
      </c>
      <c r="B338" s="129">
        <v>0</v>
      </c>
      <c r="C338" s="110"/>
    </row>
    <row r="339" spans="1:3" ht="18" customHeight="1" x14ac:dyDescent="0.2">
      <c r="A339" s="168" t="s">
        <v>314</v>
      </c>
      <c r="B339" s="129">
        <v>0</v>
      </c>
      <c r="C339" s="110"/>
    </row>
    <row r="340" spans="1:3" ht="18" customHeight="1" x14ac:dyDescent="0.2">
      <c r="A340" s="172" t="s">
        <v>315</v>
      </c>
      <c r="B340" s="129">
        <v>0</v>
      </c>
      <c r="C340" s="110"/>
    </row>
    <row r="341" spans="1:3" ht="18" customHeight="1" x14ac:dyDescent="0.2">
      <c r="A341" s="170" t="s">
        <v>316</v>
      </c>
      <c r="B341" s="129">
        <v>0</v>
      </c>
      <c r="C341" s="110"/>
    </row>
    <row r="342" spans="1:3" ht="18" customHeight="1" x14ac:dyDescent="0.2">
      <c r="A342" s="170" t="s">
        <v>155</v>
      </c>
      <c r="B342" s="129">
        <v>0</v>
      </c>
      <c r="C342" s="110"/>
    </row>
    <row r="343" spans="1:3" ht="18" customHeight="1" x14ac:dyDescent="0.2">
      <c r="A343" s="170" t="s">
        <v>124</v>
      </c>
      <c r="B343" s="129">
        <v>0</v>
      </c>
      <c r="C343" s="110"/>
    </row>
    <row r="344" spans="1:3" ht="18" customHeight="1" x14ac:dyDescent="0.2">
      <c r="A344" s="175" t="s">
        <v>317</v>
      </c>
      <c r="B344" s="129">
        <v>0</v>
      </c>
      <c r="C344" s="110"/>
    </row>
    <row r="345" spans="1:3" ht="18" customHeight="1" x14ac:dyDescent="0.2">
      <c r="A345" s="170" t="s">
        <v>318</v>
      </c>
      <c r="B345" s="129">
        <v>0</v>
      </c>
      <c r="C345" s="110"/>
    </row>
    <row r="346" spans="1:3" ht="18" customHeight="1" x14ac:dyDescent="0.2">
      <c r="A346" s="170" t="s">
        <v>115</v>
      </c>
      <c r="B346" s="129">
        <v>0</v>
      </c>
      <c r="C346" s="110"/>
    </row>
    <row r="347" spans="1:3" ht="18" customHeight="1" x14ac:dyDescent="0.2">
      <c r="A347" s="170" t="s">
        <v>116</v>
      </c>
      <c r="B347" s="129">
        <v>0</v>
      </c>
      <c r="C347" s="110"/>
    </row>
    <row r="348" spans="1:3" ht="18" customHeight="1" x14ac:dyDescent="0.2">
      <c r="A348" s="172" t="s">
        <v>117</v>
      </c>
      <c r="B348" s="129">
        <v>0</v>
      </c>
      <c r="C348" s="110"/>
    </row>
    <row r="349" spans="1:3" ht="18" customHeight="1" x14ac:dyDescent="0.2">
      <c r="A349" s="172" t="s">
        <v>319</v>
      </c>
      <c r="B349" s="129">
        <v>0</v>
      </c>
      <c r="C349" s="110"/>
    </row>
    <row r="350" spans="1:3" ht="18" customHeight="1" x14ac:dyDescent="0.2">
      <c r="A350" s="172" t="s">
        <v>320</v>
      </c>
      <c r="B350" s="129">
        <v>0</v>
      </c>
      <c r="C350" s="110"/>
    </row>
    <row r="351" spans="1:3" ht="18" customHeight="1" x14ac:dyDescent="0.2">
      <c r="A351" s="170" t="s">
        <v>321</v>
      </c>
      <c r="B351" s="129">
        <v>0</v>
      </c>
      <c r="C351" s="110"/>
    </row>
    <row r="352" spans="1:3" ht="18" customHeight="1" x14ac:dyDescent="0.2">
      <c r="A352" s="170" t="s">
        <v>155</v>
      </c>
      <c r="B352" s="129">
        <v>0</v>
      </c>
      <c r="C352" s="110"/>
    </row>
    <row r="353" spans="1:3" ht="18" customHeight="1" x14ac:dyDescent="0.2">
      <c r="A353" s="170" t="s">
        <v>124</v>
      </c>
      <c r="B353" s="129">
        <v>0</v>
      </c>
      <c r="C353" s="110"/>
    </row>
    <row r="354" spans="1:3" ht="18" customHeight="1" x14ac:dyDescent="0.2">
      <c r="A354" s="170" t="s">
        <v>322</v>
      </c>
      <c r="B354" s="129">
        <v>0</v>
      </c>
      <c r="C354" s="110"/>
    </row>
    <row r="355" spans="1:3" ht="18" customHeight="1" x14ac:dyDescent="0.2">
      <c r="A355" s="170" t="s">
        <v>323</v>
      </c>
      <c r="B355" s="129">
        <v>0</v>
      </c>
      <c r="C355" s="110"/>
    </row>
    <row r="356" spans="1:3" ht="18" customHeight="1" x14ac:dyDescent="0.2">
      <c r="A356" s="172" t="s">
        <v>115</v>
      </c>
      <c r="B356" s="129">
        <v>0</v>
      </c>
      <c r="C356" s="110"/>
    </row>
    <row r="357" spans="1:3" ht="18" customHeight="1" x14ac:dyDescent="0.2">
      <c r="A357" s="172" t="s">
        <v>116</v>
      </c>
      <c r="B357" s="129">
        <v>0</v>
      </c>
      <c r="C357" s="110"/>
    </row>
    <row r="358" spans="1:3" ht="18" customHeight="1" x14ac:dyDescent="0.2">
      <c r="A358" s="168" t="s">
        <v>117</v>
      </c>
      <c r="B358" s="129">
        <v>0</v>
      </c>
      <c r="C358" s="110"/>
    </row>
    <row r="359" spans="1:3" ht="18" customHeight="1" x14ac:dyDescent="0.2">
      <c r="A359" s="170" t="s">
        <v>324</v>
      </c>
      <c r="B359" s="129">
        <v>0</v>
      </c>
      <c r="C359" s="110"/>
    </row>
    <row r="360" spans="1:3" ht="18" customHeight="1" x14ac:dyDescent="0.2">
      <c r="A360" s="170" t="s">
        <v>325</v>
      </c>
      <c r="B360" s="129">
        <v>0</v>
      </c>
      <c r="C360" s="110"/>
    </row>
    <row r="361" spans="1:3" ht="18" customHeight="1" x14ac:dyDescent="0.2">
      <c r="A361" s="170" t="s">
        <v>124</v>
      </c>
      <c r="B361" s="129">
        <v>0</v>
      </c>
      <c r="C361" s="110"/>
    </row>
    <row r="362" spans="1:3" ht="18" customHeight="1" x14ac:dyDescent="0.2">
      <c r="A362" s="172" t="s">
        <v>326</v>
      </c>
      <c r="B362" s="129">
        <v>0</v>
      </c>
      <c r="C362" s="110"/>
    </row>
    <row r="363" spans="1:3" ht="18" customHeight="1" x14ac:dyDescent="0.2">
      <c r="A363" s="172" t="s">
        <v>327</v>
      </c>
      <c r="B363" s="129">
        <v>0</v>
      </c>
      <c r="C363" s="110"/>
    </row>
    <row r="364" spans="1:3" ht="18" customHeight="1" x14ac:dyDescent="0.2">
      <c r="A364" s="172" t="s">
        <v>115</v>
      </c>
      <c r="B364" s="129">
        <v>0</v>
      </c>
      <c r="C364" s="110"/>
    </row>
    <row r="365" spans="1:3" ht="18" customHeight="1" x14ac:dyDescent="0.2">
      <c r="A365" s="170" t="s">
        <v>116</v>
      </c>
      <c r="B365" s="129">
        <v>0</v>
      </c>
      <c r="C365" s="110"/>
    </row>
    <row r="366" spans="1:3" ht="18" customHeight="1" x14ac:dyDescent="0.2">
      <c r="A366" s="170" t="s">
        <v>155</v>
      </c>
      <c r="B366" s="129">
        <v>0</v>
      </c>
      <c r="C366" s="110"/>
    </row>
    <row r="367" spans="1:3" ht="18" customHeight="1" x14ac:dyDescent="0.2">
      <c r="A367" s="170" t="s">
        <v>328</v>
      </c>
      <c r="B367" s="129">
        <v>0</v>
      </c>
      <c r="C367" s="110"/>
    </row>
    <row r="368" spans="1:3" ht="18" customHeight="1" x14ac:dyDescent="0.2">
      <c r="A368" s="172" t="s">
        <v>329</v>
      </c>
      <c r="B368" s="129">
        <v>0</v>
      </c>
      <c r="C368" s="110"/>
    </row>
    <row r="369" spans="1:3" ht="18" customHeight="1" x14ac:dyDescent="0.2">
      <c r="A369" s="172" t="s">
        <v>330</v>
      </c>
      <c r="B369" s="129">
        <v>0</v>
      </c>
      <c r="C369" s="110"/>
    </row>
    <row r="370" spans="1:3" ht="18" customHeight="1" x14ac:dyDescent="0.2">
      <c r="A370" s="172" t="s">
        <v>331</v>
      </c>
      <c r="B370" s="129">
        <v>0</v>
      </c>
      <c r="C370" s="110"/>
    </row>
    <row r="371" spans="1:3" ht="18" customHeight="1" x14ac:dyDescent="0.2">
      <c r="A371" s="168" t="s">
        <v>332</v>
      </c>
      <c r="B371" s="129">
        <v>0</v>
      </c>
      <c r="C371" s="110"/>
    </row>
    <row r="372" spans="1:3" ht="18" customHeight="1" x14ac:dyDescent="0.2">
      <c r="A372" s="170" t="s">
        <v>333</v>
      </c>
      <c r="B372" s="129">
        <v>42998</v>
      </c>
      <c r="C372" s="110"/>
    </row>
    <row r="373" spans="1:3" ht="18" customHeight="1" x14ac:dyDescent="0.2">
      <c r="A373" s="170" t="s">
        <v>334</v>
      </c>
      <c r="B373" s="129">
        <v>2366</v>
      </c>
      <c r="C373" s="110"/>
    </row>
    <row r="374" spans="1:3" ht="18" customHeight="1" x14ac:dyDescent="0.2">
      <c r="A374" s="170" t="s">
        <v>115</v>
      </c>
      <c r="B374" s="129">
        <v>175</v>
      </c>
      <c r="C374" s="110"/>
    </row>
    <row r="375" spans="1:3" ht="18" customHeight="1" x14ac:dyDescent="0.2">
      <c r="A375" s="172" t="s">
        <v>116</v>
      </c>
      <c r="B375" s="129">
        <v>0</v>
      </c>
      <c r="C375" s="110"/>
    </row>
    <row r="376" spans="1:3" ht="18" customHeight="1" x14ac:dyDescent="0.2">
      <c r="A376" s="172" t="s">
        <v>117</v>
      </c>
      <c r="B376" s="129">
        <v>0</v>
      </c>
      <c r="C376" s="110"/>
    </row>
    <row r="377" spans="1:3" ht="18" customHeight="1" x14ac:dyDescent="0.2">
      <c r="A377" s="172" t="s">
        <v>335</v>
      </c>
      <c r="B377" s="129">
        <v>2191</v>
      </c>
      <c r="C377" s="110"/>
    </row>
    <row r="378" spans="1:3" ht="18" customHeight="1" x14ac:dyDescent="0.2">
      <c r="A378" s="170" t="s">
        <v>336</v>
      </c>
      <c r="B378" s="129">
        <v>38332</v>
      </c>
      <c r="C378" s="110"/>
    </row>
    <row r="379" spans="1:3" ht="18" customHeight="1" x14ac:dyDescent="0.2">
      <c r="A379" s="170" t="s">
        <v>337</v>
      </c>
      <c r="B379" s="129">
        <v>4141</v>
      </c>
      <c r="C379" s="110"/>
    </row>
    <row r="380" spans="1:3" ht="18" customHeight="1" x14ac:dyDescent="0.2">
      <c r="A380" s="170" t="s">
        <v>338</v>
      </c>
      <c r="B380" s="129">
        <v>15275</v>
      </c>
      <c r="C380" s="110"/>
    </row>
    <row r="381" spans="1:3" ht="18" customHeight="1" x14ac:dyDescent="0.2">
      <c r="A381" s="170" t="s">
        <v>339</v>
      </c>
      <c r="B381" s="129">
        <v>6126</v>
      </c>
      <c r="C381" s="110"/>
    </row>
    <row r="382" spans="1:3" ht="18" customHeight="1" x14ac:dyDescent="0.2">
      <c r="A382" s="170" t="s">
        <v>340</v>
      </c>
      <c r="B382" s="129">
        <v>5642</v>
      </c>
      <c r="C382" s="110"/>
    </row>
    <row r="383" spans="1:3" ht="18" customHeight="1" x14ac:dyDescent="0.2">
      <c r="A383" s="172" t="s">
        <v>341</v>
      </c>
      <c r="B383" s="129">
        <v>0</v>
      </c>
      <c r="C383" s="110"/>
    </row>
    <row r="384" spans="1:3" ht="18" customHeight="1" x14ac:dyDescent="0.2">
      <c r="A384" s="172" t="s">
        <v>342</v>
      </c>
      <c r="B384" s="129">
        <v>7148</v>
      </c>
      <c r="C384" s="110"/>
    </row>
    <row r="385" spans="1:3" ht="18" customHeight="1" x14ac:dyDescent="0.2">
      <c r="A385" s="172" t="s">
        <v>343</v>
      </c>
      <c r="B385" s="129">
        <v>1936</v>
      </c>
      <c r="C385" s="110"/>
    </row>
    <row r="386" spans="1:3" ht="18" customHeight="1" x14ac:dyDescent="0.2">
      <c r="A386" s="168" t="s">
        <v>344</v>
      </c>
      <c r="B386" s="129">
        <v>0</v>
      </c>
      <c r="C386" s="110"/>
    </row>
    <row r="387" spans="1:3" ht="18" customHeight="1" x14ac:dyDescent="0.2">
      <c r="A387" s="170" t="s">
        <v>345</v>
      </c>
      <c r="B387" s="129">
        <v>1936</v>
      </c>
      <c r="C387" s="110"/>
    </row>
    <row r="388" spans="1:3" ht="18" customHeight="1" x14ac:dyDescent="0.2">
      <c r="A388" s="170" t="s">
        <v>346</v>
      </c>
      <c r="B388" s="129">
        <v>0</v>
      </c>
      <c r="C388" s="110"/>
    </row>
    <row r="389" spans="1:3" ht="18" customHeight="1" x14ac:dyDescent="0.2">
      <c r="A389" s="170" t="s">
        <v>347</v>
      </c>
      <c r="B389" s="129">
        <v>0</v>
      </c>
      <c r="C389" s="110"/>
    </row>
    <row r="390" spans="1:3" ht="18" customHeight="1" x14ac:dyDescent="0.2">
      <c r="A390" s="168" t="s">
        <v>348</v>
      </c>
      <c r="B390" s="129">
        <v>0</v>
      </c>
      <c r="C390" s="110"/>
    </row>
    <row r="391" spans="1:3" ht="18" customHeight="1" x14ac:dyDescent="0.2">
      <c r="A391" s="172" t="s">
        <v>349</v>
      </c>
      <c r="B391" s="129">
        <v>0</v>
      </c>
      <c r="C391" s="110"/>
    </row>
    <row r="392" spans="1:3" ht="18" customHeight="1" x14ac:dyDescent="0.2">
      <c r="A392" s="170" t="s">
        <v>350</v>
      </c>
      <c r="B392" s="129">
        <v>0</v>
      </c>
      <c r="C392" s="110"/>
    </row>
    <row r="393" spans="1:3" ht="18" customHeight="1" x14ac:dyDescent="0.2">
      <c r="A393" s="170" t="s">
        <v>351</v>
      </c>
      <c r="B393" s="129">
        <v>0</v>
      </c>
      <c r="C393" s="110"/>
    </row>
    <row r="394" spans="1:3" ht="18" customHeight="1" x14ac:dyDescent="0.2">
      <c r="A394" s="170" t="s">
        <v>352</v>
      </c>
      <c r="B394" s="129">
        <v>0</v>
      </c>
      <c r="C394" s="110"/>
    </row>
    <row r="395" spans="1:3" ht="18" customHeight="1" x14ac:dyDescent="0.2">
      <c r="A395" s="172" t="s">
        <v>353</v>
      </c>
      <c r="B395" s="129">
        <v>0</v>
      </c>
      <c r="C395" s="110"/>
    </row>
    <row r="396" spans="1:3" ht="18" customHeight="1" x14ac:dyDescent="0.2">
      <c r="A396" s="170" t="s">
        <v>354</v>
      </c>
      <c r="B396" s="129">
        <v>0</v>
      </c>
      <c r="C396" s="110"/>
    </row>
    <row r="397" spans="1:3" ht="18" customHeight="1" x14ac:dyDescent="0.2">
      <c r="A397" s="170" t="s">
        <v>355</v>
      </c>
      <c r="B397" s="129">
        <v>0</v>
      </c>
      <c r="C397" s="110"/>
    </row>
    <row r="398" spans="1:3" ht="18" customHeight="1" x14ac:dyDescent="0.2">
      <c r="A398" s="168" t="s">
        <v>356</v>
      </c>
      <c r="B398" s="129">
        <v>0</v>
      </c>
      <c r="C398" s="110"/>
    </row>
    <row r="399" spans="1:3" ht="18" customHeight="1" x14ac:dyDescent="0.2">
      <c r="A399" s="170" t="s">
        <v>357</v>
      </c>
      <c r="B399" s="129">
        <v>0</v>
      </c>
      <c r="C399" s="110"/>
    </row>
    <row r="400" spans="1:3" ht="18" customHeight="1" x14ac:dyDescent="0.2">
      <c r="A400" s="170" t="s">
        <v>358</v>
      </c>
      <c r="B400" s="129">
        <v>0</v>
      </c>
      <c r="C400" s="110"/>
    </row>
    <row r="401" spans="1:3" ht="18" customHeight="1" x14ac:dyDescent="0.2">
      <c r="A401" s="170" t="s">
        <v>359</v>
      </c>
      <c r="B401" s="129">
        <v>0</v>
      </c>
      <c r="C401" s="110"/>
    </row>
    <row r="402" spans="1:3" ht="18" customHeight="1" x14ac:dyDescent="0.2">
      <c r="A402" s="172" t="s">
        <v>360</v>
      </c>
      <c r="B402" s="129">
        <v>0</v>
      </c>
      <c r="C402" s="110"/>
    </row>
    <row r="403" spans="1:3" ht="18" customHeight="1" x14ac:dyDescent="0.2">
      <c r="A403" s="172" t="s">
        <v>361</v>
      </c>
      <c r="B403" s="129">
        <v>0</v>
      </c>
      <c r="C403" s="110"/>
    </row>
    <row r="404" spans="1:3" ht="18" customHeight="1" x14ac:dyDescent="0.2">
      <c r="A404" s="172" t="s">
        <v>362</v>
      </c>
      <c r="B404" s="129">
        <v>0</v>
      </c>
      <c r="C404" s="110"/>
    </row>
    <row r="405" spans="1:3" ht="18" customHeight="1" x14ac:dyDescent="0.2">
      <c r="A405" s="172" t="s">
        <v>363</v>
      </c>
      <c r="B405" s="129">
        <v>99</v>
      </c>
      <c r="C405" s="110"/>
    </row>
    <row r="406" spans="1:3" ht="18" customHeight="1" x14ac:dyDescent="0.2">
      <c r="A406" s="170" t="s">
        <v>364</v>
      </c>
      <c r="B406" s="129">
        <v>99</v>
      </c>
      <c r="C406" s="110"/>
    </row>
    <row r="407" spans="1:3" ht="18" customHeight="1" x14ac:dyDescent="0.2">
      <c r="A407" s="170" t="s">
        <v>365</v>
      </c>
      <c r="B407" s="129">
        <v>0</v>
      </c>
      <c r="C407" s="110"/>
    </row>
    <row r="408" spans="1:3" ht="18" customHeight="1" x14ac:dyDescent="0.2">
      <c r="A408" s="170" t="s">
        <v>366</v>
      </c>
      <c r="B408" s="129">
        <v>0</v>
      </c>
      <c r="C408" s="110"/>
    </row>
    <row r="409" spans="1:3" ht="18" customHeight="1" x14ac:dyDescent="0.2">
      <c r="A409" s="172" t="s">
        <v>367</v>
      </c>
      <c r="B409" s="129">
        <v>265</v>
      </c>
      <c r="C409" s="110"/>
    </row>
    <row r="410" spans="1:3" ht="18" customHeight="1" x14ac:dyDescent="0.2">
      <c r="A410" s="172" t="s">
        <v>368</v>
      </c>
      <c r="B410" s="129">
        <v>0</v>
      </c>
      <c r="C410" s="110"/>
    </row>
    <row r="411" spans="1:3" ht="18" customHeight="1" x14ac:dyDescent="0.2">
      <c r="A411" s="172" t="s">
        <v>369</v>
      </c>
      <c r="B411" s="129">
        <v>265</v>
      </c>
      <c r="C411" s="110"/>
    </row>
    <row r="412" spans="1:3" ht="18" customHeight="1" x14ac:dyDescent="0.2">
      <c r="A412" s="168" t="s">
        <v>370</v>
      </c>
      <c r="B412" s="129">
        <v>0</v>
      </c>
      <c r="C412" s="110"/>
    </row>
    <row r="413" spans="1:3" ht="18" customHeight="1" x14ac:dyDescent="0.2">
      <c r="A413" s="170" t="s">
        <v>371</v>
      </c>
      <c r="B413" s="129">
        <v>0</v>
      </c>
      <c r="C413" s="110"/>
    </row>
    <row r="414" spans="1:3" ht="18" customHeight="1" x14ac:dyDescent="0.2">
      <c r="A414" s="170" t="s">
        <v>372</v>
      </c>
      <c r="B414" s="129">
        <v>0</v>
      </c>
      <c r="C414" s="110"/>
    </row>
    <row r="415" spans="1:3" ht="18" customHeight="1" x14ac:dyDescent="0.2">
      <c r="A415" s="172" t="s">
        <v>373</v>
      </c>
      <c r="B415" s="129">
        <v>0</v>
      </c>
      <c r="C415" s="110"/>
    </row>
    <row r="416" spans="1:3" ht="18" customHeight="1" x14ac:dyDescent="0.2">
      <c r="A416" s="172" t="s">
        <v>374</v>
      </c>
      <c r="B416" s="129">
        <v>0</v>
      </c>
      <c r="C416" s="110"/>
    </row>
    <row r="417" spans="1:3" ht="18" customHeight="1" x14ac:dyDescent="0.2">
      <c r="A417" s="172" t="s">
        <v>375</v>
      </c>
      <c r="B417" s="129">
        <v>0</v>
      </c>
      <c r="C417" s="110"/>
    </row>
    <row r="418" spans="1:3" ht="18" customHeight="1" x14ac:dyDescent="0.2">
      <c r="A418" s="170" t="s">
        <v>376</v>
      </c>
      <c r="B418" s="129">
        <v>0</v>
      </c>
      <c r="C418" s="110"/>
    </row>
    <row r="419" spans="1:3" ht="18" customHeight="1" x14ac:dyDescent="0.2">
      <c r="A419" s="170" t="s">
        <v>377</v>
      </c>
      <c r="B419" s="129">
        <v>0</v>
      </c>
      <c r="C419" s="110"/>
    </row>
    <row r="420" spans="1:3" ht="18" customHeight="1" x14ac:dyDescent="0.2">
      <c r="A420" s="170" t="s">
        <v>378</v>
      </c>
      <c r="B420" s="129">
        <v>0</v>
      </c>
      <c r="C420" s="110"/>
    </row>
    <row r="421" spans="1:3" ht="18" customHeight="1" x14ac:dyDescent="0.2">
      <c r="A421" s="172" t="s">
        <v>379</v>
      </c>
      <c r="B421" s="129">
        <v>0</v>
      </c>
      <c r="C421" s="110"/>
    </row>
    <row r="422" spans="1:3" ht="18" customHeight="1" x14ac:dyDescent="0.2">
      <c r="A422" s="172" t="s">
        <v>380</v>
      </c>
      <c r="B422" s="129">
        <v>0</v>
      </c>
      <c r="C422" s="110"/>
    </row>
    <row r="423" spans="1:3" ht="18" customHeight="1" x14ac:dyDescent="0.2">
      <c r="A423" s="172" t="s">
        <v>381</v>
      </c>
      <c r="B423" s="129">
        <v>0</v>
      </c>
      <c r="C423" s="110"/>
    </row>
    <row r="424" spans="1:3" ht="18" customHeight="1" x14ac:dyDescent="0.2">
      <c r="A424" s="172" t="s">
        <v>382</v>
      </c>
      <c r="B424" s="129">
        <v>700</v>
      </c>
      <c r="C424" s="110"/>
    </row>
    <row r="425" spans="1:3" ht="18" customHeight="1" x14ac:dyDescent="0.2">
      <c r="A425" s="172" t="s">
        <v>383</v>
      </c>
      <c r="B425" s="129">
        <v>0</v>
      </c>
      <c r="C425" s="110"/>
    </row>
    <row r="426" spans="1:3" ht="18" customHeight="1" x14ac:dyDescent="0.2">
      <c r="A426" s="170" t="s">
        <v>115</v>
      </c>
      <c r="B426" s="129">
        <v>0</v>
      </c>
      <c r="C426" s="110"/>
    </row>
    <row r="427" spans="1:3" ht="18" customHeight="1" x14ac:dyDescent="0.2">
      <c r="A427" s="170" t="s">
        <v>116</v>
      </c>
      <c r="B427" s="129">
        <v>0</v>
      </c>
      <c r="C427" s="110"/>
    </row>
    <row r="428" spans="1:3" ht="18" customHeight="1" x14ac:dyDescent="0.2">
      <c r="A428" s="172" t="s">
        <v>117</v>
      </c>
      <c r="B428" s="129">
        <v>0</v>
      </c>
      <c r="C428" s="110"/>
    </row>
    <row r="429" spans="1:3" ht="18" customHeight="1" x14ac:dyDescent="0.2">
      <c r="A429" s="172" t="s">
        <v>384</v>
      </c>
      <c r="B429" s="129">
        <v>0</v>
      </c>
      <c r="C429" s="110"/>
    </row>
    <row r="430" spans="1:3" ht="18" customHeight="1" x14ac:dyDescent="0.2">
      <c r="A430" s="172" t="s">
        <v>385</v>
      </c>
      <c r="B430" s="129">
        <v>0</v>
      </c>
      <c r="C430" s="110"/>
    </row>
    <row r="431" spans="1:3" ht="18" customHeight="1" x14ac:dyDescent="0.2">
      <c r="A431" s="170" t="s">
        <v>386</v>
      </c>
      <c r="B431" s="129">
        <v>0</v>
      </c>
      <c r="C431" s="110"/>
    </row>
    <row r="432" spans="1:3" ht="18" customHeight="1" x14ac:dyDescent="0.2">
      <c r="A432" s="170" t="s">
        <v>387</v>
      </c>
      <c r="B432" s="129">
        <v>0</v>
      </c>
      <c r="C432" s="110"/>
    </row>
    <row r="433" spans="1:3" ht="18" customHeight="1" x14ac:dyDescent="0.2">
      <c r="A433" s="170" t="s">
        <v>388</v>
      </c>
      <c r="B433" s="129">
        <v>0</v>
      </c>
      <c r="C433" s="110"/>
    </row>
    <row r="434" spans="1:3" ht="18" customHeight="1" x14ac:dyDescent="0.2">
      <c r="A434" s="172" t="s">
        <v>389</v>
      </c>
      <c r="B434" s="129">
        <v>0</v>
      </c>
      <c r="C434" s="110"/>
    </row>
    <row r="435" spans="1:3" ht="18" customHeight="1" x14ac:dyDescent="0.2">
      <c r="A435" s="172" t="s">
        <v>390</v>
      </c>
      <c r="B435" s="129">
        <v>0</v>
      </c>
      <c r="C435" s="110"/>
    </row>
    <row r="436" spans="1:3" ht="18" customHeight="1" x14ac:dyDescent="0.2">
      <c r="A436" s="172" t="s">
        <v>391</v>
      </c>
      <c r="B436" s="129">
        <v>0</v>
      </c>
      <c r="C436" s="110"/>
    </row>
    <row r="437" spans="1:3" ht="18" customHeight="1" x14ac:dyDescent="0.2">
      <c r="A437" s="168" t="s">
        <v>392</v>
      </c>
      <c r="B437" s="129">
        <v>0</v>
      </c>
      <c r="C437" s="110"/>
    </row>
    <row r="438" spans="1:3" ht="18" customHeight="1" x14ac:dyDescent="0.2">
      <c r="A438" s="172" t="s">
        <v>393</v>
      </c>
      <c r="B438" s="129">
        <v>0</v>
      </c>
      <c r="C438" s="110"/>
    </row>
    <row r="439" spans="1:3" ht="18" customHeight="1" x14ac:dyDescent="0.2">
      <c r="A439" s="172" t="s">
        <v>394</v>
      </c>
      <c r="B439" s="129">
        <v>0</v>
      </c>
      <c r="C439" s="110"/>
    </row>
    <row r="440" spans="1:3" ht="18" customHeight="1" x14ac:dyDescent="0.2">
      <c r="A440" s="172" t="s">
        <v>386</v>
      </c>
      <c r="B440" s="129">
        <v>0</v>
      </c>
      <c r="C440" s="110"/>
    </row>
    <row r="441" spans="1:3" ht="18" customHeight="1" x14ac:dyDescent="0.2">
      <c r="A441" s="170" t="s">
        <v>395</v>
      </c>
      <c r="B441" s="129">
        <v>0</v>
      </c>
      <c r="C441" s="110"/>
    </row>
    <row r="442" spans="1:3" ht="18" customHeight="1" x14ac:dyDescent="0.2">
      <c r="A442" s="170" t="s">
        <v>396</v>
      </c>
      <c r="B442" s="129">
        <v>0</v>
      </c>
      <c r="C442" s="110"/>
    </row>
    <row r="443" spans="1:3" ht="18" customHeight="1" x14ac:dyDescent="0.2">
      <c r="A443" s="172" t="s">
        <v>397</v>
      </c>
      <c r="B443" s="129">
        <v>0</v>
      </c>
      <c r="C443" s="110"/>
    </row>
    <row r="444" spans="1:3" ht="18" customHeight="1" x14ac:dyDescent="0.2">
      <c r="A444" s="172" t="s">
        <v>398</v>
      </c>
      <c r="B444" s="129">
        <v>0</v>
      </c>
      <c r="C444" s="110"/>
    </row>
    <row r="445" spans="1:3" ht="18" customHeight="1" x14ac:dyDescent="0.2">
      <c r="A445" s="172" t="s">
        <v>399</v>
      </c>
      <c r="B445" s="129">
        <v>700</v>
      </c>
      <c r="C445" s="110"/>
    </row>
    <row r="446" spans="1:3" ht="18" customHeight="1" x14ac:dyDescent="0.2">
      <c r="A446" s="168" t="s">
        <v>386</v>
      </c>
      <c r="B446" s="129">
        <v>0</v>
      </c>
      <c r="C446" s="110"/>
    </row>
    <row r="447" spans="1:3" ht="18" customHeight="1" x14ac:dyDescent="0.2">
      <c r="A447" s="168" t="s">
        <v>400</v>
      </c>
      <c r="B447" s="129">
        <v>0</v>
      </c>
      <c r="C447" s="110"/>
    </row>
    <row r="448" spans="1:3" ht="18" customHeight="1" x14ac:dyDescent="0.2">
      <c r="A448" s="168" t="s">
        <v>401</v>
      </c>
      <c r="B448" s="129">
        <v>0</v>
      </c>
      <c r="C448" s="110"/>
    </row>
    <row r="449" spans="1:3" ht="18" customHeight="1" x14ac:dyDescent="0.2">
      <c r="A449" s="168" t="s">
        <v>402</v>
      </c>
      <c r="B449" s="129">
        <v>700</v>
      </c>
      <c r="C449" s="110"/>
    </row>
    <row r="450" spans="1:3" ht="18" customHeight="1" x14ac:dyDescent="0.2">
      <c r="A450" s="168" t="s">
        <v>403</v>
      </c>
      <c r="B450" s="129">
        <v>0</v>
      </c>
      <c r="C450" s="110"/>
    </row>
    <row r="451" spans="1:3" ht="18" customHeight="1" x14ac:dyDescent="0.2">
      <c r="A451" s="168" t="s">
        <v>386</v>
      </c>
      <c r="B451" s="129">
        <v>0</v>
      </c>
      <c r="C451" s="110"/>
    </row>
    <row r="452" spans="1:3" ht="18" customHeight="1" x14ac:dyDescent="0.2">
      <c r="A452" s="168" t="s">
        <v>404</v>
      </c>
      <c r="B452" s="129">
        <v>0</v>
      </c>
      <c r="C452" s="110"/>
    </row>
    <row r="453" spans="1:3" ht="18" customHeight="1" x14ac:dyDescent="0.2">
      <c r="A453" s="168" t="s">
        <v>405</v>
      </c>
      <c r="B453" s="129">
        <v>0</v>
      </c>
      <c r="C453" s="110"/>
    </row>
    <row r="454" spans="1:3" ht="18" customHeight="1" x14ac:dyDescent="0.2">
      <c r="A454" s="168" t="s">
        <v>406</v>
      </c>
      <c r="B454" s="129">
        <v>0</v>
      </c>
      <c r="C454" s="110"/>
    </row>
    <row r="455" spans="1:3" ht="18" customHeight="1" x14ac:dyDescent="0.2">
      <c r="A455" s="168" t="s">
        <v>407</v>
      </c>
      <c r="B455" s="129">
        <v>0</v>
      </c>
      <c r="C455" s="110"/>
    </row>
    <row r="456" spans="1:3" ht="18" customHeight="1" x14ac:dyDescent="0.2">
      <c r="A456" s="168" t="s">
        <v>408</v>
      </c>
      <c r="B456" s="129">
        <v>0</v>
      </c>
      <c r="C456" s="110"/>
    </row>
    <row r="457" spans="1:3" ht="18" customHeight="1" x14ac:dyDescent="0.2">
      <c r="A457" s="168" t="s">
        <v>409</v>
      </c>
      <c r="B457" s="129">
        <v>0</v>
      </c>
      <c r="C457" s="110"/>
    </row>
    <row r="458" spans="1:3" ht="18" customHeight="1" x14ac:dyDescent="0.2">
      <c r="A458" s="168" t="s">
        <v>410</v>
      </c>
      <c r="B458" s="129">
        <v>0</v>
      </c>
      <c r="C458" s="110"/>
    </row>
    <row r="459" spans="1:3" ht="18" customHeight="1" x14ac:dyDescent="0.2">
      <c r="A459" s="168" t="s">
        <v>411</v>
      </c>
      <c r="B459" s="129">
        <v>0</v>
      </c>
      <c r="C459" s="110"/>
    </row>
    <row r="460" spans="1:3" ht="18" customHeight="1" x14ac:dyDescent="0.2">
      <c r="A460" s="168" t="s">
        <v>412</v>
      </c>
      <c r="B460" s="129">
        <v>0</v>
      </c>
      <c r="C460" s="110"/>
    </row>
    <row r="461" spans="1:3" ht="18" customHeight="1" x14ac:dyDescent="0.2">
      <c r="A461" s="168" t="s">
        <v>386</v>
      </c>
      <c r="B461" s="129">
        <v>0</v>
      </c>
      <c r="C461" s="110"/>
    </row>
    <row r="462" spans="1:3" ht="18" customHeight="1" x14ac:dyDescent="0.2">
      <c r="A462" s="168" t="s">
        <v>413</v>
      </c>
      <c r="B462" s="129">
        <v>0</v>
      </c>
      <c r="C462" s="110"/>
    </row>
    <row r="463" spans="1:3" ht="18" customHeight="1" x14ac:dyDescent="0.2">
      <c r="A463" s="168" t="s">
        <v>414</v>
      </c>
      <c r="B463" s="129">
        <v>0</v>
      </c>
      <c r="C463" s="110"/>
    </row>
    <row r="464" spans="1:3" ht="18" customHeight="1" x14ac:dyDescent="0.2">
      <c r="A464" s="168" t="s">
        <v>415</v>
      </c>
      <c r="B464" s="129">
        <v>0</v>
      </c>
      <c r="C464" s="110"/>
    </row>
    <row r="465" spans="1:3" ht="18" customHeight="1" x14ac:dyDescent="0.2">
      <c r="A465" s="168" t="s">
        <v>416</v>
      </c>
      <c r="B465" s="129">
        <v>0</v>
      </c>
      <c r="C465" s="110"/>
    </row>
    <row r="466" spans="1:3" ht="18" customHeight="1" x14ac:dyDescent="0.2">
      <c r="A466" s="168" t="s">
        <v>417</v>
      </c>
      <c r="B466" s="129">
        <v>0</v>
      </c>
      <c r="C466" s="110"/>
    </row>
    <row r="467" spans="1:3" ht="18" customHeight="1" x14ac:dyDescent="0.2">
      <c r="A467" s="168" t="s">
        <v>418</v>
      </c>
      <c r="B467" s="129">
        <v>0</v>
      </c>
      <c r="C467" s="110"/>
    </row>
    <row r="468" spans="1:3" ht="18" customHeight="1" x14ac:dyDescent="0.2">
      <c r="A468" s="168" t="s">
        <v>419</v>
      </c>
      <c r="B468" s="129">
        <v>0</v>
      </c>
      <c r="C468" s="110"/>
    </row>
    <row r="469" spans="1:3" ht="18" customHeight="1" x14ac:dyDescent="0.2">
      <c r="A469" s="168" t="s">
        <v>420</v>
      </c>
      <c r="B469" s="129">
        <v>0</v>
      </c>
      <c r="C469" s="110"/>
    </row>
    <row r="470" spans="1:3" ht="18" customHeight="1" x14ac:dyDescent="0.2">
      <c r="A470" s="168" t="s">
        <v>421</v>
      </c>
      <c r="B470" s="129">
        <v>0</v>
      </c>
      <c r="C470" s="110"/>
    </row>
    <row r="471" spans="1:3" ht="18" customHeight="1" x14ac:dyDescent="0.2">
      <c r="A471" s="168" t="s">
        <v>422</v>
      </c>
      <c r="B471" s="129">
        <v>0</v>
      </c>
      <c r="C471" s="110"/>
    </row>
    <row r="472" spans="1:3" ht="18" customHeight="1" x14ac:dyDescent="0.2">
      <c r="A472" s="168" t="s">
        <v>423</v>
      </c>
      <c r="B472" s="129">
        <v>0</v>
      </c>
      <c r="C472" s="110"/>
    </row>
    <row r="473" spans="1:3" ht="18" customHeight="1" x14ac:dyDescent="0.2">
      <c r="A473" s="168" t="s">
        <v>424</v>
      </c>
      <c r="B473" s="129">
        <v>0</v>
      </c>
      <c r="C473" s="110"/>
    </row>
    <row r="474" spans="1:3" ht="18" customHeight="1" x14ac:dyDescent="0.2">
      <c r="A474" s="168" t="s">
        <v>425</v>
      </c>
      <c r="B474" s="129">
        <v>0</v>
      </c>
      <c r="C474" s="110"/>
    </row>
    <row r="475" spans="1:3" ht="18" customHeight="1" x14ac:dyDescent="0.2">
      <c r="A475" s="168" t="s">
        <v>426</v>
      </c>
      <c r="B475" s="129">
        <v>0</v>
      </c>
      <c r="C475" s="110"/>
    </row>
    <row r="476" spans="1:3" ht="18" customHeight="1" x14ac:dyDescent="0.2">
      <c r="A476" s="168" t="s">
        <v>427</v>
      </c>
      <c r="B476" s="129">
        <v>0</v>
      </c>
      <c r="C476" s="110"/>
    </row>
    <row r="477" spans="1:3" ht="18" customHeight="1" x14ac:dyDescent="0.2">
      <c r="A477" s="168" t="s">
        <v>428</v>
      </c>
      <c r="B477" s="129">
        <v>0</v>
      </c>
      <c r="C477" s="110"/>
    </row>
    <row r="478" spans="1:3" ht="18" customHeight="1" x14ac:dyDescent="0.2">
      <c r="A478" s="168" t="s">
        <v>429</v>
      </c>
      <c r="B478" s="129">
        <v>0</v>
      </c>
      <c r="C478" s="110"/>
    </row>
    <row r="479" spans="1:3" ht="18" customHeight="1" x14ac:dyDescent="0.2">
      <c r="A479" s="168" t="s">
        <v>430</v>
      </c>
      <c r="B479" s="129">
        <v>0</v>
      </c>
      <c r="C479" s="110"/>
    </row>
    <row r="480" spans="1:3" ht="18" customHeight="1" x14ac:dyDescent="0.2">
      <c r="A480" s="168" t="s">
        <v>431</v>
      </c>
      <c r="B480" s="129">
        <v>4524</v>
      </c>
      <c r="C480" s="110"/>
    </row>
    <row r="481" spans="1:3" ht="18" customHeight="1" x14ac:dyDescent="0.2">
      <c r="A481" s="168" t="s">
        <v>432</v>
      </c>
      <c r="B481" s="129">
        <v>606</v>
      </c>
      <c r="C481" s="110"/>
    </row>
    <row r="482" spans="1:3" ht="18" customHeight="1" x14ac:dyDescent="0.2">
      <c r="A482" s="168" t="s">
        <v>115</v>
      </c>
      <c r="B482" s="129">
        <v>112</v>
      </c>
      <c r="C482" s="110"/>
    </row>
    <row r="483" spans="1:3" ht="18" customHeight="1" x14ac:dyDescent="0.2">
      <c r="A483" s="168" t="s">
        <v>116</v>
      </c>
      <c r="B483" s="129">
        <v>27</v>
      </c>
      <c r="C483" s="110"/>
    </row>
    <row r="484" spans="1:3" ht="18" customHeight="1" x14ac:dyDescent="0.2">
      <c r="A484" s="168" t="s">
        <v>117</v>
      </c>
      <c r="B484" s="129">
        <v>0</v>
      </c>
      <c r="C484" s="110"/>
    </row>
    <row r="485" spans="1:3" ht="18" customHeight="1" x14ac:dyDescent="0.2">
      <c r="A485" s="168" t="s">
        <v>433</v>
      </c>
      <c r="B485" s="129">
        <v>0</v>
      </c>
      <c r="C485" s="110"/>
    </row>
    <row r="486" spans="1:3" ht="18" customHeight="1" x14ac:dyDescent="0.2">
      <c r="A486" s="168" t="s">
        <v>434</v>
      </c>
      <c r="B486" s="129">
        <v>0</v>
      </c>
      <c r="C486" s="110"/>
    </row>
    <row r="487" spans="1:3" ht="18" customHeight="1" x14ac:dyDescent="0.2">
      <c r="A487" s="168" t="s">
        <v>435</v>
      </c>
      <c r="B487" s="129">
        <v>0</v>
      </c>
      <c r="C487" s="110"/>
    </row>
    <row r="488" spans="1:3" ht="18" customHeight="1" x14ac:dyDescent="0.2">
      <c r="A488" s="168" t="s">
        <v>436</v>
      </c>
      <c r="B488" s="129">
        <v>0</v>
      </c>
      <c r="C488" s="110"/>
    </row>
    <row r="489" spans="1:3" ht="18" customHeight="1" x14ac:dyDescent="0.2">
      <c r="A489" s="168" t="s">
        <v>437</v>
      </c>
      <c r="B489" s="129">
        <v>0</v>
      </c>
      <c r="C489" s="110"/>
    </row>
    <row r="490" spans="1:3" ht="18" customHeight="1" x14ac:dyDescent="0.2">
      <c r="A490" s="168" t="s">
        <v>438</v>
      </c>
      <c r="B490" s="129">
        <v>0</v>
      </c>
      <c r="C490" s="110"/>
    </row>
    <row r="491" spans="1:3" ht="18" customHeight="1" x14ac:dyDescent="0.2">
      <c r="A491" s="168" t="s">
        <v>439</v>
      </c>
      <c r="B491" s="129">
        <v>0</v>
      </c>
      <c r="C491" s="110"/>
    </row>
    <row r="492" spans="1:3" ht="18" customHeight="1" x14ac:dyDescent="0.2">
      <c r="A492" s="168" t="s">
        <v>440</v>
      </c>
      <c r="B492" s="129">
        <v>12</v>
      </c>
      <c r="C492" s="110"/>
    </row>
    <row r="493" spans="1:3" ht="18" customHeight="1" x14ac:dyDescent="0.2">
      <c r="A493" s="168" t="s">
        <v>441</v>
      </c>
      <c r="B493" s="129">
        <v>0</v>
      </c>
      <c r="C493" s="110"/>
    </row>
    <row r="494" spans="1:3" ht="18" customHeight="1" x14ac:dyDescent="0.2">
      <c r="A494" s="168" t="s">
        <v>442</v>
      </c>
      <c r="B494" s="129">
        <v>0</v>
      </c>
      <c r="C494" s="110"/>
    </row>
    <row r="495" spans="1:3" ht="18" customHeight="1" x14ac:dyDescent="0.2">
      <c r="A495" s="168" t="s">
        <v>443</v>
      </c>
      <c r="B495" s="129">
        <v>0</v>
      </c>
      <c r="C495" s="110"/>
    </row>
    <row r="496" spans="1:3" ht="18" customHeight="1" x14ac:dyDescent="0.2">
      <c r="A496" s="168" t="s">
        <v>444</v>
      </c>
      <c r="B496" s="129">
        <v>455</v>
      </c>
      <c r="C496" s="110"/>
    </row>
    <row r="497" spans="1:3" ht="18" customHeight="1" x14ac:dyDescent="0.2">
      <c r="A497" s="168" t="s">
        <v>445</v>
      </c>
      <c r="B497" s="129">
        <v>1369</v>
      </c>
      <c r="C497" s="110"/>
    </row>
    <row r="498" spans="1:3" ht="18" customHeight="1" x14ac:dyDescent="0.2">
      <c r="A498" s="168" t="s">
        <v>115</v>
      </c>
      <c r="B498" s="129">
        <v>0</v>
      </c>
      <c r="C498" s="110"/>
    </row>
    <row r="499" spans="1:3" ht="18" customHeight="1" x14ac:dyDescent="0.2">
      <c r="A499" s="168" t="s">
        <v>116</v>
      </c>
      <c r="B499" s="129">
        <v>100</v>
      </c>
      <c r="C499" s="110"/>
    </row>
    <row r="500" spans="1:3" ht="18" customHeight="1" x14ac:dyDescent="0.2">
      <c r="A500" s="168" t="s">
        <v>117</v>
      </c>
      <c r="B500" s="129">
        <v>0</v>
      </c>
      <c r="C500" s="110"/>
    </row>
    <row r="501" spans="1:3" ht="18" customHeight="1" x14ac:dyDescent="0.2">
      <c r="A501" s="168" t="s">
        <v>446</v>
      </c>
      <c r="B501" s="129">
        <v>763</v>
      </c>
      <c r="C501" s="110"/>
    </row>
    <row r="502" spans="1:3" ht="18" customHeight="1" x14ac:dyDescent="0.2">
      <c r="A502" s="168" t="s">
        <v>447</v>
      </c>
      <c r="B502" s="129">
        <v>0</v>
      </c>
      <c r="C502" s="110"/>
    </row>
    <row r="503" spans="1:3" ht="18" customHeight="1" x14ac:dyDescent="0.2">
      <c r="A503" s="168" t="s">
        <v>448</v>
      </c>
      <c r="B503" s="129">
        <v>0</v>
      </c>
      <c r="C503" s="110"/>
    </row>
    <row r="504" spans="1:3" ht="18" customHeight="1" x14ac:dyDescent="0.2">
      <c r="A504" s="168" t="s">
        <v>449</v>
      </c>
      <c r="B504" s="129">
        <v>506</v>
      </c>
      <c r="C504" s="110"/>
    </row>
    <row r="505" spans="1:3" ht="18" customHeight="1" x14ac:dyDescent="0.2">
      <c r="A505" s="168" t="s">
        <v>450</v>
      </c>
      <c r="B505" s="129">
        <v>87</v>
      </c>
      <c r="C505" s="110"/>
    </row>
    <row r="506" spans="1:3" ht="18" customHeight="1" x14ac:dyDescent="0.2">
      <c r="A506" s="168" t="s">
        <v>115</v>
      </c>
      <c r="B506" s="129">
        <v>0</v>
      </c>
      <c r="C506" s="110"/>
    </row>
    <row r="507" spans="1:3" ht="18" customHeight="1" x14ac:dyDescent="0.2">
      <c r="A507" s="168" t="s">
        <v>116</v>
      </c>
      <c r="B507" s="129">
        <v>0</v>
      </c>
      <c r="C507" s="110"/>
    </row>
    <row r="508" spans="1:3" ht="18" customHeight="1" x14ac:dyDescent="0.2">
      <c r="A508" s="168" t="s">
        <v>117</v>
      </c>
      <c r="B508" s="129">
        <v>0</v>
      </c>
      <c r="C508" s="110"/>
    </row>
    <row r="509" spans="1:3" ht="18" customHeight="1" x14ac:dyDescent="0.2">
      <c r="A509" s="168" t="s">
        <v>451</v>
      </c>
      <c r="B509" s="129">
        <v>0</v>
      </c>
      <c r="C509" s="110"/>
    </row>
    <row r="510" spans="1:3" ht="18" customHeight="1" x14ac:dyDescent="0.2">
      <c r="A510" s="168" t="s">
        <v>452</v>
      </c>
      <c r="B510" s="129">
        <v>0</v>
      </c>
      <c r="C510" s="110"/>
    </row>
    <row r="511" spans="1:3" ht="18" customHeight="1" x14ac:dyDescent="0.2">
      <c r="A511" s="168" t="s">
        <v>453</v>
      </c>
      <c r="B511" s="129">
        <v>0</v>
      </c>
      <c r="C511" s="110"/>
    </row>
    <row r="512" spans="1:3" ht="18" customHeight="1" x14ac:dyDescent="0.2">
      <c r="A512" s="168" t="s">
        <v>454</v>
      </c>
      <c r="B512" s="129">
        <v>0</v>
      </c>
      <c r="C512" s="110"/>
    </row>
    <row r="513" spans="1:3" ht="18" customHeight="1" x14ac:dyDescent="0.2">
      <c r="A513" s="168" t="s">
        <v>455</v>
      </c>
      <c r="B513" s="129">
        <v>0</v>
      </c>
      <c r="C513" s="110"/>
    </row>
    <row r="514" spans="1:3" ht="18" customHeight="1" x14ac:dyDescent="0.2">
      <c r="A514" s="168" t="s">
        <v>456</v>
      </c>
      <c r="B514" s="129">
        <v>0</v>
      </c>
      <c r="C514" s="110"/>
    </row>
    <row r="515" spans="1:3" ht="18" customHeight="1" x14ac:dyDescent="0.2">
      <c r="A515" s="168" t="s">
        <v>457</v>
      </c>
      <c r="B515" s="129">
        <v>87</v>
      </c>
      <c r="C515" s="110"/>
    </row>
    <row r="516" spans="1:3" ht="18" customHeight="1" x14ac:dyDescent="0.2">
      <c r="A516" s="168" t="s">
        <v>458</v>
      </c>
      <c r="B516" s="129">
        <v>6</v>
      </c>
      <c r="C516" s="110"/>
    </row>
    <row r="517" spans="1:3" ht="18" customHeight="1" x14ac:dyDescent="0.2">
      <c r="A517" s="168" t="s">
        <v>115</v>
      </c>
      <c r="B517" s="129">
        <v>0</v>
      </c>
      <c r="C517" s="110"/>
    </row>
    <row r="518" spans="1:3" ht="18" customHeight="1" x14ac:dyDescent="0.2">
      <c r="A518" s="168" t="s">
        <v>116</v>
      </c>
      <c r="B518" s="129">
        <v>0</v>
      </c>
      <c r="C518" s="110"/>
    </row>
    <row r="519" spans="1:3" ht="18" customHeight="1" x14ac:dyDescent="0.2">
      <c r="A519" s="168" t="s">
        <v>117</v>
      </c>
      <c r="B519" s="129">
        <v>0</v>
      </c>
      <c r="C519" s="110"/>
    </row>
    <row r="520" spans="1:3" ht="18" customHeight="1" x14ac:dyDescent="0.2">
      <c r="A520" s="168" t="s">
        <v>459</v>
      </c>
      <c r="B520" s="129">
        <v>0</v>
      </c>
      <c r="C520" s="110"/>
    </row>
    <row r="521" spans="1:3" ht="18" customHeight="1" x14ac:dyDescent="0.2">
      <c r="A521" s="168" t="s">
        <v>460</v>
      </c>
      <c r="B521" s="129">
        <v>0</v>
      </c>
      <c r="C521" s="110"/>
    </row>
    <row r="522" spans="1:3" ht="18" customHeight="1" x14ac:dyDescent="0.2">
      <c r="A522" s="168" t="s">
        <v>461</v>
      </c>
      <c r="B522" s="129">
        <v>0</v>
      </c>
      <c r="C522" s="110"/>
    </row>
    <row r="523" spans="1:3" ht="18" customHeight="1" x14ac:dyDescent="0.2">
      <c r="A523" s="168" t="s">
        <v>462</v>
      </c>
      <c r="B523" s="129">
        <v>0</v>
      </c>
      <c r="C523" s="110"/>
    </row>
    <row r="524" spans="1:3" ht="18" customHeight="1" x14ac:dyDescent="0.2">
      <c r="A524" s="168" t="s">
        <v>463</v>
      </c>
      <c r="B524" s="129">
        <v>6</v>
      </c>
      <c r="C524" s="110"/>
    </row>
    <row r="525" spans="1:3" ht="18" customHeight="1" x14ac:dyDescent="0.2">
      <c r="A525" s="168" t="s">
        <v>464</v>
      </c>
      <c r="B525" s="129">
        <v>541</v>
      </c>
      <c r="C525" s="110"/>
    </row>
    <row r="526" spans="1:3" ht="18" customHeight="1" x14ac:dyDescent="0.2">
      <c r="A526" s="168" t="s">
        <v>115</v>
      </c>
      <c r="B526" s="129">
        <v>0</v>
      </c>
      <c r="C526" s="110"/>
    </row>
    <row r="527" spans="1:3" ht="18" customHeight="1" x14ac:dyDescent="0.2">
      <c r="A527" s="168" t="s">
        <v>116</v>
      </c>
      <c r="B527" s="129">
        <v>0</v>
      </c>
      <c r="C527" s="110"/>
    </row>
    <row r="528" spans="1:3" ht="18" customHeight="1" x14ac:dyDescent="0.2">
      <c r="A528" s="168" t="s">
        <v>117</v>
      </c>
      <c r="B528" s="129">
        <v>0</v>
      </c>
      <c r="C528" s="110"/>
    </row>
    <row r="529" spans="1:3" ht="18" customHeight="1" x14ac:dyDescent="0.2">
      <c r="A529" s="168" t="s">
        <v>465</v>
      </c>
      <c r="B529" s="129">
        <v>0</v>
      </c>
      <c r="C529" s="110"/>
    </row>
    <row r="530" spans="1:3" ht="18" customHeight="1" x14ac:dyDescent="0.2">
      <c r="A530" s="168" t="s">
        <v>466</v>
      </c>
      <c r="B530" s="129">
        <v>24</v>
      </c>
      <c r="C530" s="110"/>
    </row>
    <row r="531" spans="1:3" ht="18" customHeight="1" x14ac:dyDescent="0.2">
      <c r="A531" s="168" t="s">
        <v>467</v>
      </c>
      <c r="B531" s="129">
        <v>0</v>
      </c>
      <c r="C531" s="110"/>
    </row>
    <row r="532" spans="1:3" ht="18" customHeight="1" x14ac:dyDescent="0.2">
      <c r="A532" s="168" t="s">
        <v>468</v>
      </c>
      <c r="B532" s="129">
        <v>517</v>
      </c>
      <c r="C532" s="110"/>
    </row>
    <row r="533" spans="1:3" ht="18" customHeight="1" x14ac:dyDescent="0.2">
      <c r="A533" s="168" t="s">
        <v>469</v>
      </c>
      <c r="B533" s="129">
        <v>1915</v>
      </c>
      <c r="C533" s="110"/>
    </row>
    <row r="534" spans="1:3" ht="18" customHeight="1" x14ac:dyDescent="0.2">
      <c r="A534" s="168" t="s">
        <v>470</v>
      </c>
      <c r="B534" s="129">
        <v>0</v>
      </c>
      <c r="C534" s="110"/>
    </row>
    <row r="535" spans="1:3" ht="18" customHeight="1" x14ac:dyDescent="0.2">
      <c r="A535" s="168" t="s">
        <v>471</v>
      </c>
      <c r="B535" s="129">
        <v>0</v>
      </c>
      <c r="C535" s="110"/>
    </row>
    <row r="536" spans="1:3" ht="18" customHeight="1" x14ac:dyDescent="0.2">
      <c r="A536" s="168" t="s">
        <v>472</v>
      </c>
      <c r="B536" s="129">
        <v>1915</v>
      </c>
      <c r="C536" s="110"/>
    </row>
    <row r="537" spans="1:3" ht="18" customHeight="1" x14ac:dyDescent="0.2">
      <c r="A537" s="168" t="s">
        <v>473</v>
      </c>
      <c r="B537" s="129">
        <v>54051</v>
      </c>
      <c r="C537" s="110"/>
    </row>
    <row r="538" spans="1:3" ht="18" customHeight="1" x14ac:dyDescent="0.2">
      <c r="A538" s="168" t="s">
        <v>474</v>
      </c>
      <c r="B538" s="129">
        <v>881</v>
      </c>
      <c r="C538" s="110"/>
    </row>
    <row r="539" spans="1:3" ht="18" customHeight="1" x14ac:dyDescent="0.2">
      <c r="A539" s="168" t="s">
        <v>115</v>
      </c>
      <c r="B539" s="129">
        <v>110</v>
      </c>
      <c r="C539" s="110"/>
    </row>
    <row r="540" spans="1:3" ht="18" customHeight="1" x14ac:dyDescent="0.2">
      <c r="A540" s="168" t="s">
        <v>116</v>
      </c>
      <c r="B540" s="129">
        <v>0</v>
      </c>
      <c r="C540" s="110"/>
    </row>
    <row r="541" spans="1:3" ht="18" customHeight="1" x14ac:dyDescent="0.2">
      <c r="A541" s="168" t="s">
        <v>117</v>
      </c>
      <c r="B541" s="129">
        <v>0</v>
      </c>
      <c r="C541" s="110"/>
    </row>
    <row r="542" spans="1:3" ht="18" customHeight="1" x14ac:dyDescent="0.2">
      <c r="A542" s="168" t="s">
        <v>475</v>
      </c>
      <c r="B542" s="129">
        <v>0</v>
      </c>
      <c r="C542" s="110"/>
    </row>
    <row r="543" spans="1:3" ht="18" customHeight="1" x14ac:dyDescent="0.2">
      <c r="A543" s="168" t="s">
        <v>476</v>
      </c>
      <c r="B543" s="129">
        <v>0</v>
      </c>
      <c r="C543" s="110"/>
    </row>
    <row r="544" spans="1:3" ht="18" customHeight="1" x14ac:dyDescent="0.2">
      <c r="A544" s="168" t="s">
        <v>477</v>
      </c>
      <c r="B544" s="129">
        <v>0</v>
      </c>
      <c r="C544" s="110"/>
    </row>
    <row r="545" spans="1:3" ht="18" customHeight="1" x14ac:dyDescent="0.2">
      <c r="A545" s="168" t="s">
        <v>478</v>
      </c>
      <c r="B545" s="129">
        <v>0</v>
      </c>
      <c r="C545" s="110"/>
    </row>
    <row r="546" spans="1:3" ht="18" customHeight="1" x14ac:dyDescent="0.2">
      <c r="A546" s="168" t="s">
        <v>155</v>
      </c>
      <c r="B546" s="129">
        <v>0</v>
      </c>
      <c r="C546" s="110"/>
    </row>
    <row r="547" spans="1:3" ht="18" customHeight="1" x14ac:dyDescent="0.2">
      <c r="A547" s="168" t="s">
        <v>479</v>
      </c>
      <c r="B547" s="129">
        <v>0</v>
      </c>
      <c r="C547" s="110"/>
    </row>
    <row r="548" spans="1:3" ht="18" customHeight="1" x14ac:dyDescent="0.2">
      <c r="A548" s="168" t="s">
        <v>480</v>
      </c>
      <c r="B548" s="129">
        <v>0</v>
      </c>
      <c r="C548" s="110"/>
    </row>
    <row r="549" spans="1:3" ht="18" customHeight="1" x14ac:dyDescent="0.2">
      <c r="A549" s="168" t="s">
        <v>481</v>
      </c>
      <c r="B549" s="129">
        <v>0</v>
      </c>
      <c r="C549" s="110"/>
    </row>
    <row r="550" spans="1:3" ht="18" customHeight="1" x14ac:dyDescent="0.2">
      <c r="A550" s="168" t="s">
        <v>482</v>
      </c>
      <c r="B550" s="129">
        <v>0</v>
      </c>
      <c r="C550" s="110"/>
    </row>
    <row r="551" spans="1:3" ht="18" customHeight="1" x14ac:dyDescent="0.2">
      <c r="A551" s="168" t="s">
        <v>483</v>
      </c>
      <c r="B551" s="129">
        <v>0</v>
      </c>
      <c r="C551" s="110"/>
    </row>
    <row r="552" spans="1:3" ht="18" customHeight="1" x14ac:dyDescent="0.2">
      <c r="A552" s="168" t="s">
        <v>484</v>
      </c>
      <c r="B552" s="129">
        <v>0</v>
      </c>
      <c r="C552" s="110"/>
    </row>
    <row r="553" spans="1:3" ht="18" customHeight="1" x14ac:dyDescent="0.2">
      <c r="A553" s="168" t="s">
        <v>485</v>
      </c>
      <c r="B553" s="129">
        <v>0</v>
      </c>
      <c r="C553" s="110"/>
    </row>
    <row r="554" spans="1:3" ht="18" customHeight="1" x14ac:dyDescent="0.2">
      <c r="A554" s="168" t="s">
        <v>486</v>
      </c>
      <c r="B554" s="129">
        <v>0</v>
      </c>
      <c r="C554" s="110"/>
    </row>
    <row r="555" spans="1:3" ht="18" customHeight="1" x14ac:dyDescent="0.2">
      <c r="A555" s="168" t="s">
        <v>124</v>
      </c>
      <c r="B555" s="129">
        <v>741</v>
      </c>
      <c r="C555" s="110"/>
    </row>
    <row r="556" spans="1:3" ht="18" customHeight="1" x14ac:dyDescent="0.2">
      <c r="A556" s="168" t="s">
        <v>487</v>
      </c>
      <c r="B556" s="129">
        <v>30</v>
      </c>
      <c r="C556" s="110"/>
    </row>
    <row r="557" spans="1:3" ht="18" customHeight="1" x14ac:dyDescent="0.2">
      <c r="A557" s="168" t="s">
        <v>488</v>
      </c>
      <c r="B557" s="129">
        <v>469</v>
      </c>
      <c r="C557" s="110"/>
    </row>
    <row r="558" spans="1:3" ht="18" customHeight="1" x14ac:dyDescent="0.2">
      <c r="A558" s="168" t="s">
        <v>115</v>
      </c>
      <c r="B558" s="129">
        <v>106</v>
      </c>
      <c r="C558" s="110"/>
    </row>
    <row r="559" spans="1:3" ht="18" customHeight="1" x14ac:dyDescent="0.2">
      <c r="A559" s="168" t="s">
        <v>116</v>
      </c>
      <c r="B559" s="129">
        <v>100</v>
      </c>
      <c r="C559" s="110"/>
    </row>
    <row r="560" spans="1:3" ht="18" customHeight="1" x14ac:dyDescent="0.2">
      <c r="A560" s="168" t="s">
        <v>117</v>
      </c>
      <c r="B560" s="129">
        <v>0</v>
      </c>
      <c r="C560" s="110"/>
    </row>
    <row r="561" spans="1:3" ht="18" customHeight="1" x14ac:dyDescent="0.2">
      <c r="A561" s="168" t="s">
        <v>489</v>
      </c>
      <c r="B561" s="129">
        <v>0</v>
      </c>
      <c r="C561" s="110"/>
    </row>
    <row r="562" spans="1:3" ht="18" customHeight="1" x14ac:dyDescent="0.2">
      <c r="A562" s="168" t="s">
        <v>490</v>
      </c>
      <c r="B562" s="129">
        <v>6</v>
      </c>
      <c r="C562" s="110"/>
    </row>
    <row r="563" spans="1:3" ht="18" customHeight="1" x14ac:dyDescent="0.2">
      <c r="A563" s="168" t="s">
        <v>491</v>
      </c>
      <c r="B563" s="129">
        <v>70</v>
      </c>
      <c r="C563" s="110"/>
    </row>
    <row r="564" spans="1:3" ht="18" customHeight="1" x14ac:dyDescent="0.2">
      <c r="A564" s="168" t="s">
        <v>492</v>
      </c>
      <c r="B564" s="129">
        <v>187</v>
      </c>
      <c r="C564" s="110"/>
    </row>
    <row r="565" spans="1:3" ht="18" customHeight="1" x14ac:dyDescent="0.2">
      <c r="A565" s="168" t="s">
        <v>493</v>
      </c>
      <c r="B565" s="129">
        <v>0</v>
      </c>
      <c r="C565" s="110"/>
    </row>
    <row r="566" spans="1:3" ht="18" customHeight="1" x14ac:dyDescent="0.2">
      <c r="A566" s="168" t="s">
        <v>494</v>
      </c>
      <c r="B566" s="129">
        <v>0</v>
      </c>
      <c r="C566" s="110"/>
    </row>
    <row r="567" spans="1:3" ht="18" customHeight="1" x14ac:dyDescent="0.2">
      <c r="A567" s="168" t="s">
        <v>495</v>
      </c>
      <c r="B567" s="129">
        <v>27700</v>
      </c>
      <c r="C567" s="110"/>
    </row>
    <row r="568" spans="1:3" ht="18" customHeight="1" x14ac:dyDescent="0.2">
      <c r="A568" s="168" t="s">
        <v>496</v>
      </c>
      <c r="B568" s="129">
        <v>931</v>
      </c>
      <c r="C568" s="110"/>
    </row>
    <row r="569" spans="1:3" ht="18" customHeight="1" x14ac:dyDescent="0.2">
      <c r="A569" s="168" t="s">
        <v>497</v>
      </c>
      <c r="B569" s="129">
        <v>1681</v>
      </c>
      <c r="C569" s="110"/>
    </row>
    <row r="570" spans="1:3" ht="18" customHeight="1" x14ac:dyDescent="0.2">
      <c r="A570" s="168" t="s">
        <v>498</v>
      </c>
      <c r="B570" s="129">
        <v>278</v>
      </c>
      <c r="C570" s="110"/>
    </row>
    <row r="571" spans="1:3" ht="18" customHeight="1" x14ac:dyDescent="0.2">
      <c r="A571" s="168" t="s">
        <v>499</v>
      </c>
      <c r="B571" s="129">
        <v>7336</v>
      </c>
      <c r="C571" s="110"/>
    </row>
    <row r="572" spans="1:3" ht="18" customHeight="1" x14ac:dyDescent="0.2">
      <c r="A572" s="168" t="s">
        <v>500</v>
      </c>
      <c r="B572" s="129">
        <v>2894</v>
      </c>
      <c r="C572" s="110"/>
    </row>
    <row r="573" spans="1:3" ht="18" customHeight="1" x14ac:dyDescent="0.2">
      <c r="A573" s="168" t="s">
        <v>501</v>
      </c>
      <c r="B573" s="129">
        <v>14580</v>
      </c>
      <c r="C573" s="110"/>
    </row>
    <row r="574" spans="1:3" ht="18" customHeight="1" x14ac:dyDescent="0.2">
      <c r="A574" s="168" t="s">
        <v>502</v>
      </c>
      <c r="B574" s="129">
        <v>0</v>
      </c>
      <c r="C574" s="110"/>
    </row>
    <row r="575" spans="1:3" ht="18" customHeight="1" x14ac:dyDescent="0.2">
      <c r="A575" s="168" t="s">
        <v>503</v>
      </c>
      <c r="B575" s="129">
        <v>0</v>
      </c>
      <c r="C575" s="110"/>
    </row>
    <row r="576" spans="1:3" ht="18" customHeight="1" x14ac:dyDescent="0.2">
      <c r="A576" s="168" t="s">
        <v>504</v>
      </c>
      <c r="B576" s="129">
        <v>0</v>
      </c>
      <c r="C576" s="110"/>
    </row>
    <row r="577" spans="1:3" ht="18" customHeight="1" x14ac:dyDescent="0.2">
      <c r="A577" s="168" t="s">
        <v>505</v>
      </c>
      <c r="B577" s="129">
        <v>0</v>
      </c>
      <c r="C577" s="110"/>
    </row>
    <row r="578" spans="1:3" ht="18" customHeight="1" x14ac:dyDescent="0.2">
      <c r="A578" s="168" t="s">
        <v>506</v>
      </c>
      <c r="B578" s="129">
        <v>0</v>
      </c>
      <c r="C578" s="110"/>
    </row>
    <row r="579" spans="1:3" ht="18" customHeight="1" x14ac:dyDescent="0.2">
      <c r="A579" s="168" t="s">
        <v>507</v>
      </c>
      <c r="B579" s="129">
        <v>0</v>
      </c>
      <c r="C579" s="110"/>
    </row>
    <row r="580" spans="1:3" ht="18" customHeight="1" x14ac:dyDescent="0.2">
      <c r="A580" s="168" t="s">
        <v>508</v>
      </c>
      <c r="B580" s="129">
        <v>1299</v>
      </c>
      <c r="C580" s="110"/>
    </row>
    <row r="581" spans="1:3" ht="18" customHeight="1" x14ac:dyDescent="0.2">
      <c r="A581" s="168" t="s">
        <v>509</v>
      </c>
      <c r="B581" s="129">
        <v>0</v>
      </c>
      <c r="C581" s="110"/>
    </row>
    <row r="582" spans="1:3" ht="18" customHeight="1" x14ac:dyDescent="0.2">
      <c r="A582" s="168" t="s">
        <v>510</v>
      </c>
      <c r="B582" s="129">
        <v>0</v>
      </c>
      <c r="C582" s="110"/>
    </row>
    <row r="583" spans="1:3" ht="18" customHeight="1" x14ac:dyDescent="0.2">
      <c r="A583" s="168" t="s">
        <v>511</v>
      </c>
      <c r="B583" s="129">
        <v>0</v>
      </c>
      <c r="C583" s="110"/>
    </row>
    <row r="584" spans="1:3" ht="18" customHeight="1" x14ac:dyDescent="0.2">
      <c r="A584" s="168" t="s">
        <v>512</v>
      </c>
      <c r="B584" s="129">
        <v>0</v>
      </c>
      <c r="C584" s="110"/>
    </row>
    <row r="585" spans="1:3" ht="18" customHeight="1" x14ac:dyDescent="0.2">
      <c r="A585" s="168" t="s">
        <v>513</v>
      </c>
      <c r="B585" s="129">
        <v>0</v>
      </c>
      <c r="C585" s="110"/>
    </row>
    <row r="586" spans="1:3" ht="18" customHeight="1" x14ac:dyDescent="0.2">
      <c r="A586" s="168" t="s">
        <v>514</v>
      </c>
      <c r="B586" s="129">
        <v>0</v>
      </c>
      <c r="C586" s="110"/>
    </row>
    <row r="587" spans="1:3" ht="18" customHeight="1" x14ac:dyDescent="0.2">
      <c r="A587" s="168" t="s">
        <v>515</v>
      </c>
      <c r="B587" s="129">
        <v>0</v>
      </c>
      <c r="C587" s="110"/>
    </row>
    <row r="588" spans="1:3" ht="18" customHeight="1" x14ac:dyDescent="0.2">
      <c r="A588" s="168" t="s">
        <v>516</v>
      </c>
      <c r="B588" s="129">
        <v>0</v>
      </c>
      <c r="C588" s="110"/>
    </row>
    <row r="589" spans="1:3" ht="18" customHeight="1" x14ac:dyDescent="0.2">
      <c r="A589" s="168" t="s">
        <v>517</v>
      </c>
      <c r="B589" s="129">
        <v>1299</v>
      </c>
      <c r="C589" s="110"/>
    </row>
    <row r="590" spans="1:3" ht="18" customHeight="1" x14ac:dyDescent="0.2">
      <c r="A590" s="168" t="s">
        <v>518</v>
      </c>
      <c r="B590" s="129">
        <v>4581</v>
      </c>
      <c r="C590" s="110"/>
    </row>
    <row r="591" spans="1:3" ht="18" customHeight="1" x14ac:dyDescent="0.2">
      <c r="A591" s="168" t="s">
        <v>519</v>
      </c>
      <c r="B591" s="129">
        <v>1500</v>
      </c>
      <c r="C591" s="110"/>
    </row>
    <row r="592" spans="1:3" ht="18" customHeight="1" x14ac:dyDescent="0.2">
      <c r="A592" s="168" t="s">
        <v>520</v>
      </c>
      <c r="B592" s="129">
        <v>0</v>
      </c>
      <c r="C592" s="110"/>
    </row>
    <row r="593" spans="1:3" ht="18" customHeight="1" x14ac:dyDescent="0.2">
      <c r="A593" s="179" t="s">
        <v>521</v>
      </c>
      <c r="B593" s="129">
        <v>0</v>
      </c>
      <c r="C593" s="110"/>
    </row>
    <row r="594" spans="1:3" ht="18" customHeight="1" x14ac:dyDescent="0.2">
      <c r="A594" s="168" t="s">
        <v>522</v>
      </c>
      <c r="B594" s="129">
        <v>589</v>
      </c>
      <c r="C594" s="110"/>
    </row>
    <row r="595" spans="1:3" ht="18" customHeight="1" x14ac:dyDescent="0.2">
      <c r="A595" s="168" t="s">
        <v>523</v>
      </c>
      <c r="B595" s="129">
        <v>0</v>
      </c>
      <c r="C595" s="110"/>
    </row>
    <row r="596" spans="1:3" ht="18" customHeight="1" x14ac:dyDescent="0.2">
      <c r="A596" s="168" t="s">
        <v>524</v>
      </c>
      <c r="B596" s="129">
        <v>0</v>
      </c>
      <c r="C596" s="110"/>
    </row>
    <row r="597" spans="1:3" ht="18" customHeight="1" x14ac:dyDescent="0.2">
      <c r="A597" s="168" t="s">
        <v>525</v>
      </c>
      <c r="B597" s="129">
        <v>5</v>
      </c>
      <c r="C597" s="110"/>
    </row>
    <row r="598" spans="1:3" ht="18" customHeight="1" x14ac:dyDescent="0.2">
      <c r="A598" s="168" t="s">
        <v>526</v>
      </c>
      <c r="B598" s="129">
        <v>2487</v>
      </c>
      <c r="C598" s="110"/>
    </row>
    <row r="599" spans="1:3" ht="18" customHeight="1" x14ac:dyDescent="0.2">
      <c r="A599" s="168" t="s">
        <v>527</v>
      </c>
      <c r="B599" s="129">
        <v>829</v>
      </c>
      <c r="C599" s="110"/>
    </row>
    <row r="600" spans="1:3" ht="18" customHeight="1" x14ac:dyDescent="0.2">
      <c r="A600" s="168" t="s">
        <v>528</v>
      </c>
      <c r="B600" s="129">
        <v>527</v>
      </c>
      <c r="C600" s="110"/>
    </row>
    <row r="601" spans="1:3" ht="18" customHeight="1" x14ac:dyDescent="0.2">
      <c r="A601" s="168" t="s">
        <v>529</v>
      </c>
      <c r="B601" s="129">
        <v>58</v>
      </c>
      <c r="C601" s="110"/>
    </row>
    <row r="602" spans="1:3" ht="18" customHeight="1" x14ac:dyDescent="0.2">
      <c r="A602" s="168" t="s">
        <v>530</v>
      </c>
      <c r="B602" s="129">
        <v>10</v>
      </c>
      <c r="C602" s="110"/>
    </row>
    <row r="603" spans="1:3" ht="18" customHeight="1" x14ac:dyDescent="0.2">
      <c r="A603" s="168" t="s">
        <v>531</v>
      </c>
      <c r="B603" s="129">
        <v>18</v>
      </c>
      <c r="C603" s="110"/>
    </row>
    <row r="604" spans="1:3" ht="18" customHeight="1" x14ac:dyDescent="0.2">
      <c r="A604" s="168" t="s">
        <v>532</v>
      </c>
      <c r="B604" s="129">
        <v>148</v>
      </c>
      <c r="C604" s="110"/>
    </row>
    <row r="605" spans="1:3" ht="18" customHeight="1" x14ac:dyDescent="0.2">
      <c r="A605" s="168" t="s">
        <v>533</v>
      </c>
      <c r="B605" s="129">
        <v>68</v>
      </c>
      <c r="C605" s="110"/>
    </row>
    <row r="606" spans="1:3" ht="18" customHeight="1" x14ac:dyDescent="0.2">
      <c r="A606" s="168" t="s">
        <v>534</v>
      </c>
      <c r="B606" s="129">
        <v>482</v>
      </c>
      <c r="C606" s="110"/>
    </row>
    <row r="607" spans="1:3" ht="18" customHeight="1" x14ac:dyDescent="0.2">
      <c r="A607" s="168" t="s">
        <v>535</v>
      </c>
      <c r="B607" s="129">
        <v>93</v>
      </c>
      <c r="C607" s="110"/>
    </row>
    <row r="608" spans="1:3" ht="18" customHeight="1" x14ac:dyDescent="0.2">
      <c r="A608" s="168" t="s">
        <v>536</v>
      </c>
      <c r="B608" s="129">
        <v>18</v>
      </c>
      <c r="C608" s="110"/>
    </row>
    <row r="609" spans="1:3" ht="18" customHeight="1" x14ac:dyDescent="0.2">
      <c r="A609" s="168" t="s">
        <v>537</v>
      </c>
      <c r="B609" s="129">
        <v>0</v>
      </c>
      <c r="C609" s="110"/>
    </row>
    <row r="610" spans="1:3" ht="18" customHeight="1" x14ac:dyDescent="0.2">
      <c r="A610" s="168" t="s">
        <v>538</v>
      </c>
      <c r="B610" s="129">
        <v>68</v>
      </c>
      <c r="C610" s="110"/>
    </row>
    <row r="611" spans="1:3" ht="18" customHeight="1" x14ac:dyDescent="0.2">
      <c r="A611" s="168" t="s">
        <v>539</v>
      </c>
      <c r="B611" s="129">
        <v>0</v>
      </c>
      <c r="C611" s="110"/>
    </row>
    <row r="612" spans="1:3" ht="18" customHeight="1" x14ac:dyDescent="0.2">
      <c r="A612" s="168" t="s">
        <v>540</v>
      </c>
      <c r="B612" s="129">
        <v>292</v>
      </c>
      <c r="C612" s="110"/>
    </row>
    <row r="613" spans="1:3" ht="18" customHeight="1" x14ac:dyDescent="0.2">
      <c r="A613" s="168" t="s">
        <v>541</v>
      </c>
      <c r="B613" s="129">
        <v>11</v>
      </c>
      <c r="C613" s="110"/>
    </row>
    <row r="614" spans="1:3" ht="18" customHeight="1" x14ac:dyDescent="0.2">
      <c r="A614" s="168" t="s">
        <v>542</v>
      </c>
      <c r="B614" s="129">
        <v>1019</v>
      </c>
      <c r="C614" s="110"/>
    </row>
    <row r="615" spans="1:3" ht="18" customHeight="1" x14ac:dyDescent="0.2">
      <c r="A615" s="168" t="s">
        <v>115</v>
      </c>
      <c r="B615" s="129">
        <v>102</v>
      </c>
      <c r="C615" s="110"/>
    </row>
    <row r="616" spans="1:3" ht="18" customHeight="1" x14ac:dyDescent="0.2">
      <c r="A616" s="168" t="s">
        <v>116</v>
      </c>
      <c r="B616" s="129">
        <v>0</v>
      </c>
      <c r="C616" s="110"/>
    </row>
    <row r="617" spans="1:3" ht="18" customHeight="1" x14ac:dyDescent="0.2">
      <c r="A617" s="168" t="s">
        <v>117</v>
      </c>
      <c r="B617" s="129">
        <v>0</v>
      </c>
      <c r="C617" s="110"/>
    </row>
    <row r="618" spans="1:3" ht="18" customHeight="1" x14ac:dyDescent="0.2">
      <c r="A618" s="180" t="s">
        <v>543</v>
      </c>
      <c r="B618" s="129">
        <v>22</v>
      </c>
      <c r="C618" s="110"/>
    </row>
    <row r="619" spans="1:3" ht="18" customHeight="1" x14ac:dyDescent="0.2">
      <c r="A619" s="168" t="s">
        <v>544</v>
      </c>
      <c r="B619" s="129">
        <v>17</v>
      </c>
      <c r="C619" s="110"/>
    </row>
    <row r="620" spans="1:3" ht="18" customHeight="1" x14ac:dyDescent="0.2">
      <c r="A620" s="168" t="s">
        <v>545</v>
      </c>
      <c r="B620" s="129">
        <v>0</v>
      </c>
      <c r="C620" s="110"/>
    </row>
    <row r="621" spans="1:3" ht="18" customHeight="1" x14ac:dyDescent="0.2">
      <c r="A621" s="168" t="s">
        <v>546</v>
      </c>
      <c r="B621" s="129">
        <v>775</v>
      </c>
      <c r="C621" s="110"/>
    </row>
    <row r="622" spans="1:3" ht="18" customHeight="1" x14ac:dyDescent="0.2">
      <c r="A622" s="168" t="s">
        <v>547</v>
      </c>
      <c r="B622" s="129">
        <v>103</v>
      </c>
      <c r="C622" s="110"/>
    </row>
    <row r="623" spans="1:3" ht="18" customHeight="1" x14ac:dyDescent="0.2">
      <c r="A623" s="168" t="s">
        <v>548</v>
      </c>
      <c r="B623" s="129">
        <v>93</v>
      </c>
      <c r="C623" s="110"/>
    </row>
    <row r="624" spans="1:3" ht="18" customHeight="1" x14ac:dyDescent="0.2">
      <c r="A624" s="168" t="s">
        <v>115</v>
      </c>
      <c r="B624" s="129">
        <v>0</v>
      </c>
      <c r="C624" s="110"/>
    </row>
    <row r="625" spans="1:3" ht="18" customHeight="1" x14ac:dyDescent="0.2">
      <c r="A625" s="168" t="s">
        <v>116</v>
      </c>
      <c r="B625" s="129">
        <v>0</v>
      </c>
      <c r="C625" s="110"/>
    </row>
    <row r="626" spans="1:3" ht="18" customHeight="1" x14ac:dyDescent="0.2">
      <c r="A626" s="168" t="s">
        <v>117</v>
      </c>
      <c r="B626" s="129">
        <v>0</v>
      </c>
      <c r="C626" s="110"/>
    </row>
    <row r="627" spans="1:3" ht="18" customHeight="1" x14ac:dyDescent="0.2">
      <c r="A627" s="168" t="s">
        <v>124</v>
      </c>
      <c r="B627" s="98">
        <v>90</v>
      </c>
      <c r="C627" s="110"/>
    </row>
    <row r="628" spans="1:3" ht="18" customHeight="1" x14ac:dyDescent="0.2">
      <c r="A628" s="168" t="s">
        <v>549</v>
      </c>
      <c r="B628" s="129">
        <v>3</v>
      </c>
      <c r="C628" s="110"/>
    </row>
    <row r="629" spans="1:3" ht="18" customHeight="1" x14ac:dyDescent="0.2">
      <c r="A629" s="168" t="s">
        <v>550</v>
      </c>
      <c r="B629" s="129">
        <v>2362</v>
      </c>
      <c r="C629" s="110"/>
    </row>
    <row r="630" spans="1:3" ht="18" customHeight="1" x14ac:dyDescent="0.2">
      <c r="A630" s="168" t="s">
        <v>551</v>
      </c>
      <c r="B630" s="129">
        <v>205</v>
      </c>
      <c r="C630" s="110"/>
    </row>
    <row r="631" spans="1:3" ht="18" customHeight="1" x14ac:dyDescent="0.2">
      <c r="A631" s="168" t="s">
        <v>552</v>
      </c>
      <c r="B631" s="129">
        <v>2157</v>
      </c>
      <c r="C631" s="110"/>
    </row>
    <row r="632" spans="1:3" ht="18" customHeight="1" x14ac:dyDescent="0.2">
      <c r="A632" s="168" t="s">
        <v>553</v>
      </c>
      <c r="B632" s="129">
        <v>270</v>
      </c>
      <c r="C632" s="110"/>
    </row>
    <row r="633" spans="1:3" ht="18" customHeight="1" x14ac:dyDescent="0.2">
      <c r="A633" s="168" t="s">
        <v>554</v>
      </c>
      <c r="B633" s="129">
        <v>260</v>
      </c>
      <c r="C633" s="110"/>
    </row>
    <row r="634" spans="1:3" ht="18" customHeight="1" x14ac:dyDescent="0.2">
      <c r="A634" s="168" t="s">
        <v>555</v>
      </c>
      <c r="B634" s="129">
        <v>10</v>
      </c>
      <c r="C634" s="110"/>
    </row>
    <row r="635" spans="1:3" ht="18" customHeight="1" x14ac:dyDescent="0.2">
      <c r="A635" s="168" t="s">
        <v>556</v>
      </c>
      <c r="B635" s="129">
        <v>626</v>
      </c>
      <c r="C635" s="110"/>
    </row>
    <row r="636" spans="1:3" ht="18" customHeight="1" x14ac:dyDescent="0.2">
      <c r="A636" s="168" t="s">
        <v>557</v>
      </c>
      <c r="B636" s="129">
        <v>20</v>
      </c>
      <c r="C636" s="110"/>
    </row>
    <row r="637" spans="1:3" ht="18" customHeight="1" x14ac:dyDescent="0.2">
      <c r="A637" s="168" t="s">
        <v>558</v>
      </c>
      <c r="B637" s="129">
        <v>606</v>
      </c>
      <c r="C637" s="110"/>
    </row>
    <row r="638" spans="1:3" ht="18" customHeight="1" x14ac:dyDescent="0.2">
      <c r="A638" s="168" t="s">
        <v>559</v>
      </c>
      <c r="B638" s="129">
        <v>0</v>
      </c>
      <c r="C638" s="110"/>
    </row>
    <row r="639" spans="1:3" ht="18" customHeight="1" x14ac:dyDescent="0.2">
      <c r="A639" s="168" t="s">
        <v>560</v>
      </c>
      <c r="B639" s="129">
        <v>0</v>
      </c>
      <c r="C639" s="110"/>
    </row>
    <row r="640" spans="1:3" ht="18" customHeight="1" x14ac:dyDescent="0.2">
      <c r="A640" s="168" t="s">
        <v>561</v>
      </c>
      <c r="B640" s="129">
        <v>0</v>
      </c>
      <c r="C640" s="110"/>
    </row>
    <row r="641" spans="1:3" ht="18" customHeight="1" x14ac:dyDescent="0.2">
      <c r="A641" s="168" t="s">
        <v>562</v>
      </c>
      <c r="B641" s="129">
        <v>0</v>
      </c>
      <c r="C641" s="110"/>
    </row>
    <row r="642" spans="1:3" ht="18" customHeight="1" x14ac:dyDescent="0.2">
      <c r="A642" s="168" t="s">
        <v>563</v>
      </c>
      <c r="B642" s="129">
        <v>0</v>
      </c>
      <c r="C642" s="110"/>
    </row>
    <row r="643" spans="1:3" ht="18" customHeight="1" x14ac:dyDescent="0.2">
      <c r="A643" s="168" t="s">
        <v>564</v>
      </c>
      <c r="B643" s="129">
        <v>0</v>
      </c>
      <c r="C643" s="110"/>
    </row>
    <row r="644" spans="1:3" ht="18" customHeight="1" x14ac:dyDescent="0.2">
      <c r="A644" s="168" t="s">
        <v>565</v>
      </c>
      <c r="B644" s="129">
        <v>10834</v>
      </c>
      <c r="C644" s="110"/>
    </row>
    <row r="645" spans="1:3" ht="18" customHeight="1" x14ac:dyDescent="0.2">
      <c r="A645" s="168" t="s">
        <v>566</v>
      </c>
      <c r="B645" s="129">
        <v>800</v>
      </c>
      <c r="C645" s="110"/>
    </row>
    <row r="646" spans="1:3" ht="18" customHeight="1" x14ac:dyDescent="0.2">
      <c r="A646" s="168" t="s">
        <v>567</v>
      </c>
      <c r="B646" s="129">
        <v>10034</v>
      </c>
      <c r="C646" s="110"/>
    </row>
    <row r="647" spans="1:3" ht="18" customHeight="1" x14ac:dyDescent="0.2">
      <c r="A647" s="168" t="s">
        <v>568</v>
      </c>
      <c r="B647" s="129">
        <v>0</v>
      </c>
      <c r="C647" s="110"/>
    </row>
    <row r="648" spans="1:3" ht="18" customHeight="1" x14ac:dyDescent="0.2">
      <c r="A648" s="168" t="s">
        <v>569</v>
      </c>
      <c r="B648" s="129">
        <v>1499</v>
      </c>
      <c r="C648" s="110"/>
    </row>
    <row r="649" spans="1:3" ht="18" customHeight="1" x14ac:dyDescent="0.2">
      <c r="A649" s="168" t="s">
        <v>570</v>
      </c>
      <c r="B649" s="129">
        <v>0</v>
      </c>
      <c r="C649" s="110"/>
    </row>
    <row r="650" spans="1:3" ht="18" customHeight="1" x14ac:dyDescent="0.2">
      <c r="A650" s="168" t="s">
        <v>571</v>
      </c>
      <c r="B650" s="129">
        <v>0</v>
      </c>
      <c r="C650" s="110"/>
    </row>
    <row r="651" spans="1:3" ht="18" customHeight="1" x14ac:dyDescent="0.2">
      <c r="A651" s="168" t="s">
        <v>572</v>
      </c>
      <c r="B651" s="129">
        <v>1499</v>
      </c>
      <c r="C651" s="110"/>
    </row>
    <row r="652" spans="1:3" ht="18" customHeight="1" x14ac:dyDescent="0.2">
      <c r="A652" s="168" t="s">
        <v>573</v>
      </c>
      <c r="B652" s="129">
        <v>205</v>
      </c>
      <c r="C652" s="110"/>
    </row>
    <row r="653" spans="1:3" ht="18" customHeight="1" x14ac:dyDescent="0.2">
      <c r="A653" s="168" t="s">
        <v>115</v>
      </c>
      <c r="B653" s="129">
        <v>98</v>
      </c>
      <c r="C653" s="110"/>
    </row>
    <row r="654" spans="1:3" ht="18" customHeight="1" x14ac:dyDescent="0.2">
      <c r="A654" s="168" t="s">
        <v>116</v>
      </c>
      <c r="B654" s="129">
        <v>0</v>
      </c>
      <c r="C654" s="110"/>
    </row>
    <row r="655" spans="1:3" ht="18" customHeight="1" x14ac:dyDescent="0.2">
      <c r="A655" s="168" t="s">
        <v>117</v>
      </c>
      <c r="B655" s="129">
        <v>0</v>
      </c>
      <c r="C655" s="110"/>
    </row>
    <row r="656" spans="1:3" ht="18" customHeight="1" x14ac:dyDescent="0.2">
      <c r="A656" s="168" t="s">
        <v>574</v>
      </c>
      <c r="B656" s="129">
        <v>0</v>
      </c>
      <c r="C656" s="110"/>
    </row>
    <row r="657" spans="1:3" ht="18" customHeight="1" x14ac:dyDescent="0.2">
      <c r="A657" s="168" t="s">
        <v>575</v>
      </c>
      <c r="B657" s="129">
        <v>0</v>
      </c>
      <c r="C657" s="110"/>
    </row>
    <row r="658" spans="1:3" ht="18" customHeight="1" x14ac:dyDescent="0.2">
      <c r="A658" s="168" t="s">
        <v>155</v>
      </c>
      <c r="B658" s="129">
        <v>0</v>
      </c>
      <c r="C658" s="110"/>
    </row>
    <row r="659" spans="1:3" ht="18" customHeight="1" x14ac:dyDescent="0.2">
      <c r="A659" s="168" t="s">
        <v>124</v>
      </c>
      <c r="B659" s="129">
        <v>95</v>
      </c>
      <c r="C659" s="110"/>
    </row>
    <row r="660" spans="1:3" ht="18" customHeight="1" x14ac:dyDescent="0.2">
      <c r="A660" s="168" t="s">
        <v>576</v>
      </c>
      <c r="B660" s="129">
        <v>12</v>
      </c>
      <c r="C660" s="110"/>
    </row>
    <row r="661" spans="1:3" ht="18" customHeight="1" x14ac:dyDescent="0.2">
      <c r="A661" s="168" t="s">
        <v>577</v>
      </c>
      <c r="B661" s="129">
        <v>167</v>
      </c>
      <c r="C661" s="110"/>
    </row>
    <row r="662" spans="1:3" ht="18" customHeight="1" x14ac:dyDescent="0.2">
      <c r="A662" s="168" t="s">
        <v>578</v>
      </c>
      <c r="B662" s="129">
        <v>78</v>
      </c>
      <c r="C662" s="110"/>
    </row>
    <row r="663" spans="1:3" ht="18" customHeight="1" x14ac:dyDescent="0.2">
      <c r="A663" s="168" t="s">
        <v>579</v>
      </c>
      <c r="B663" s="129">
        <v>89</v>
      </c>
      <c r="C663" s="110"/>
    </row>
    <row r="664" spans="1:3" ht="18" customHeight="1" x14ac:dyDescent="0.2">
      <c r="A664" s="168" t="s">
        <v>580</v>
      </c>
      <c r="B664" s="129">
        <v>735</v>
      </c>
      <c r="C664" s="110"/>
    </row>
    <row r="665" spans="1:3" ht="18" customHeight="1" x14ac:dyDescent="0.2">
      <c r="A665" s="168" t="s">
        <v>581</v>
      </c>
      <c r="B665" s="129">
        <v>735</v>
      </c>
      <c r="C665" s="110"/>
    </row>
    <row r="666" spans="1:3" ht="18" customHeight="1" x14ac:dyDescent="0.2">
      <c r="A666" s="168" t="s">
        <v>582</v>
      </c>
      <c r="B666" s="129">
        <v>17087</v>
      </c>
      <c r="C666" s="110"/>
    </row>
    <row r="667" spans="1:3" ht="18" customHeight="1" x14ac:dyDescent="0.2">
      <c r="A667" s="168" t="s">
        <v>583</v>
      </c>
      <c r="B667" s="129">
        <v>1041</v>
      </c>
      <c r="C667" s="110"/>
    </row>
    <row r="668" spans="1:3" ht="18" customHeight="1" x14ac:dyDescent="0.2">
      <c r="A668" s="168" t="s">
        <v>115</v>
      </c>
      <c r="B668" s="129">
        <v>236</v>
      </c>
      <c r="C668" s="110"/>
    </row>
    <row r="669" spans="1:3" ht="18" customHeight="1" x14ac:dyDescent="0.2">
      <c r="A669" s="168" t="s">
        <v>116</v>
      </c>
      <c r="B669" s="129">
        <v>0</v>
      </c>
      <c r="C669" s="110"/>
    </row>
    <row r="670" spans="1:3" ht="18" customHeight="1" x14ac:dyDescent="0.2">
      <c r="A670" s="168" t="s">
        <v>117</v>
      </c>
      <c r="B670" s="129">
        <v>0</v>
      </c>
      <c r="C670" s="110"/>
    </row>
    <row r="671" spans="1:3" ht="18" customHeight="1" x14ac:dyDescent="0.2">
      <c r="A671" s="168" t="s">
        <v>584</v>
      </c>
      <c r="B671" s="129">
        <v>805</v>
      </c>
      <c r="C671" s="110"/>
    </row>
    <row r="672" spans="1:3" ht="18" customHeight="1" x14ac:dyDescent="0.2">
      <c r="A672" s="168" t="s">
        <v>585</v>
      </c>
      <c r="B672" s="129">
        <v>2886</v>
      </c>
      <c r="C672" s="110"/>
    </row>
    <row r="673" spans="1:3" ht="18" customHeight="1" x14ac:dyDescent="0.2">
      <c r="A673" s="168" t="s">
        <v>586</v>
      </c>
      <c r="B673" s="129">
        <v>1887</v>
      </c>
      <c r="C673" s="110"/>
    </row>
    <row r="674" spans="1:3" ht="18" customHeight="1" x14ac:dyDescent="0.2">
      <c r="A674" s="168" t="s">
        <v>587</v>
      </c>
      <c r="B674" s="129">
        <v>285</v>
      </c>
      <c r="C674" s="110"/>
    </row>
    <row r="675" spans="1:3" ht="18" customHeight="1" x14ac:dyDescent="0.2">
      <c r="A675" s="168" t="s">
        <v>588</v>
      </c>
      <c r="B675" s="129">
        <v>0</v>
      </c>
      <c r="C675" s="110"/>
    </row>
    <row r="676" spans="1:3" ht="18" customHeight="1" x14ac:dyDescent="0.2">
      <c r="A676" s="168" t="s">
        <v>589</v>
      </c>
      <c r="B676" s="129">
        <v>0</v>
      </c>
      <c r="C676" s="110"/>
    </row>
    <row r="677" spans="1:3" ht="18" customHeight="1" x14ac:dyDescent="0.2">
      <c r="A677" s="168" t="s">
        <v>590</v>
      </c>
      <c r="B677" s="129">
        <v>322</v>
      </c>
      <c r="C677" s="110"/>
    </row>
    <row r="678" spans="1:3" ht="18" customHeight="1" x14ac:dyDescent="0.2">
      <c r="A678" s="168" t="s">
        <v>591</v>
      </c>
      <c r="B678" s="129">
        <v>0</v>
      </c>
      <c r="C678" s="110"/>
    </row>
    <row r="679" spans="1:3" ht="18" customHeight="1" x14ac:dyDescent="0.2">
      <c r="A679" s="168" t="s">
        <v>592</v>
      </c>
      <c r="B679" s="129">
        <v>0</v>
      </c>
      <c r="C679" s="110"/>
    </row>
    <row r="680" spans="1:3" ht="18" customHeight="1" x14ac:dyDescent="0.2">
      <c r="A680" s="168" t="s">
        <v>593</v>
      </c>
      <c r="B680" s="129">
        <v>66</v>
      </c>
      <c r="C680" s="110"/>
    </row>
    <row r="681" spans="1:3" ht="18" customHeight="1" x14ac:dyDescent="0.2">
      <c r="A681" s="168" t="s">
        <v>594</v>
      </c>
      <c r="B681" s="129">
        <v>0</v>
      </c>
      <c r="C681" s="110"/>
    </row>
    <row r="682" spans="1:3" ht="18" customHeight="1" x14ac:dyDescent="0.2">
      <c r="A682" s="168" t="s">
        <v>595</v>
      </c>
      <c r="B682" s="129">
        <v>0</v>
      </c>
      <c r="C682" s="110"/>
    </row>
    <row r="683" spans="1:3" ht="18" customHeight="1" x14ac:dyDescent="0.2">
      <c r="A683" s="168" t="s">
        <v>596</v>
      </c>
      <c r="B683" s="129">
        <v>0</v>
      </c>
      <c r="C683" s="110"/>
    </row>
    <row r="684" spans="1:3" ht="18" customHeight="1" x14ac:dyDescent="0.2">
      <c r="A684" s="168" t="s">
        <v>597</v>
      </c>
      <c r="B684" s="129">
        <v>0</v>
      </c>
      <c r="C684" s="110"/>
    </row>
    <row r="685" spans="1:3" ht="18" customHeight="1" x14ac:dyDescent="0.2">
      <c r="A685" s="168" t="s">
        <v>598</v>
      </c>
      <c r="B685" s="129">
        <v>0</v>
      </c>
      <c r="C685" s="110"/>
    </row>
    <row r="686" spans="1:3" ht="18" customHeight="1" x14ac:dyDescent="0.2">
      <c r="A686" s="168" t="s">
        <v>599</v>
      </c>
      <c r="B686" s="129">
        <v>326</v>
      </c>
      <c r="C686" s="110"/>
    </row>
    <row r="687" spans="1:3" ht="18" customHeight="1" x14ac:dyDescent="0.2">
      <c r="A687" s="168" t="s">
        <v>600</v>
      </c>
      <c r="B687" s="129">
        <v>2038</v>
      </c>
      <c r="C687" s="110"/>
    </row>
    <row r="688" spans="1:3" ht="18" customHeight="1" x14ac:dyDescent="0.2">
      <c r="A688" s="168" t="s">
        <v>601</v>
      </c>
      <c r="B688" s="129">
        <v>5</v>
      </c>
      <c r="C688" s="110"/>
    </row>
    <row r="689" spans="1:3" ht="18" customHeight="1" x14ac:dyDescent="0.2">
      <c r="A689" s="168" t="s">
        <v>602</v>
      </c>
      <c r="B689" s="129">
        <v>1672</v>
      </c>
      <c r="C689" s="110"/>
    </row>
    <row r="690" spans="1:3" ht="18" customHeight="1" x14ac:dyDescent="0.2">
      <c r="A690" s="168" t="s">
        <v>603</v>
      </c>
      <c r="B690" s="129">
        <v>361</v>
      </c>
      <c r="C690" s="110"/>
    </row>
    <row r="691" spans="1:3" ht="18" customHeight="1" x14ac:dyDescent="0.2">
      <c r="A691" s="168" t="s">
        <v>604</v>
      </c>
      <c r="B691" s="129">
        <v>4681</v>
      </c>
      <c r="C691" s="110"/>
    </row>
    <row r="692" spans="1:3" ht="18" customHeight="1" x14ac:dyDescent="0.2">
      <c r="A692" s="168" t="s">
        <v>605</v>
      </c>
      <c r="B692" s="129">
        <v>476</v>
      </c>
      <c r="C692" s="110"/>
    </row>
    <row r="693" spans="1:3" ht="18" customHeight="1" x14ac:dyDescent="0.2">
      <c r="A693" s="168" t="s">
        <v>606</v>
      </c>
      <c r="B693" s="129">
        <v>0</v>
      </c>
      <c r="C693" s="110"/>
    </row>
    <row r="694" spans="1:3" ht="18" customHeight="1" x14ac:dyDescent="0.2">
      <c r="A694" s="168" t="s">
        <v>607</v>
      </c>
      <c r="B694" s="129">
        <v>674</v>
      </c>
      <c r="C694" s="110"/>
    </row>
    <row r="695" spans="1:3" ht="18" customHeight="1" x14ac:dyDescent="0.2">
      <c r="A695" s="168" t="s">
        <v>608</v>
      </c>
      <c r="B695" s="129">
        <v>0</v>
      </c>
      <c r="C695" s="110"/>
    </row>
    <row r="696" spans="1:3" ht="18" customHeight="1" x14ac:dyDescent="0.2">
      <c r="A696" s="168" t="s">
        <v>609</v>
      </c>
      <c r="B696" s="129">
        <v>0</v>
      </c>
      <c r="C696" s="110"/>
    </row>
    <row r="697" spans="1:3" ht="18" customHeight="1" x14ac:dyDescent="0.2">
      <c r="A697" s="168" t="s">
        <v>610</v>
      </c>
      <c r="B697" s="129">
        <v>0</v>
      </c>
      <c r="C697" s="110"/>
    </row>
    <row r="698" spans="1:3" ht="18" customHeight="1" x14ac:dyDescent="0.2">
      <c r="A698" s="168" t="s">
        <v>611</v>
      </c>
      <c r="B698" s="129">
        <v>0</v>
      </c>
      <c r="C698" s="110"/>
    </row>
    <row r="699" spans="1:3" ht="18" customHeight="1" x14ac:dyDescent="0.2">
      <c r="A699" s="168" t="s">
        <v>612</v>
      </c>
      <c r="B699" s="129">
        <v>3065</v>
      </c>
      <c r="C699" s="110"/>
    </row>
    <row r="700" spans="1:3" ht="18" customHeight="1" x14ac:dyDescent="0.2">
      <c r="A700" s="168" t="s">
        <v>613</v>
      </c>
      <c r="B700" s="129">
        <v>207</v>
      </c>
      <c r="C700" s="110"/>
    </row>
    <row r="701" spans="1:3" ht="18" customHeight="1" x14ac:dyDescent="0.2">
      <c r="A701" s="168" t="s">
        <v>614</v>
      </c>
      <c r="B701" s="129">
        <v>36</v>
      </c>
      <c r="C701" s="110"/>
    </row>
    <row r="702" spans="1:3" ht="18" customHeight="1" x14ac:dyDescent="0.2">
      <c r="A702" s="168" t="s">
        <v>615</v>
      </c>
      <c r="B702" s="129">
        <v>223</v>
      </c>
      <c r="C702" s="110"/>
    </row>
    <row r="703" spans="1:3" ht="18" customHeight="1" x14ac:dyDescent="0.2">
      <c r="A703" s="181" t="s">
        <v>616</v>
      </c>
      <c r="B703" s="129">
        <v>600</v>
      </c>
      <c r="C703" s="110"/>
    </row>
    <row r="704" spans="1:3" ht="18" customHeight="1" x14ac:dyDescent="0.2">
      <c r="A704" s="181" t="s">
        <v>617</v>
      </c>
      <c r="B704" s="129">
        <v>0</v>
      </c>
      <c r="C704" s="110"/>
    </row>
    <row r="705" spans="1:3" ht="18" customHeight="1" x14ac:dyDescent="0.2">
      <c r="A705" s="181" t="s">
        <v>618</v>
      </c>
      <c r="B705" s="129">
        <v>483</v>
      </c>
      <c r="C705" s="110"/>
    </row>
    <row r="706" spans="1:3" ht="18" customHeight="1" x14ac:dyDescent="0.2">
      <c r="A706" s="181" t="s">
        <v>619</v>
      </c>
      <c r="B706" s="129">
        <v>117</v>
      </c>
      <c r="C706" s="110"/>
    </row>
    <row r="707" spans="1:3" ht="18" customHeight="1" x14ac:dyDescent="0.2">
      <c r="A707" s="181" t="s">
        <v>620</v>
      </c>
      <c r="B707" s="129">
        <v>3313</v>
      </c>
      <c r="C707" s="110"/>
    </row>
    <row r="708" spans="1:3" ht="18" customHeight="1" x14ac:dyDescent="0.2">
      <c r="A708" s="168" t="s">
        <v>621</v>
      </c>
      <c r="B708" s="129">
        <v>547</v>
      </c>
      <c r="C708" s="110"/>
    </row>
    <row r="709" spans="1:3" ht="18" customHeight="1" x14ac:dyDescent="0.2">
      <c r="A709" s="182" t="s">
        <v>622</v>
      </c>
      <c r="B709" s="129">
        <v>2689</v>
      </c>
      <c r="C709" s="110"/>
    </row>
    <row r="710" spans="1:3" ht="18" customHeight="1" x14ac:dyDescent="0.2">
      <c r="A710" s="182" t="s">
        <v>623</v>
      </c>
      <c r="B710" s="129">
        <v>0</v>
      </c>
      <c r="C710" s="110"/>
    </row>
    <row r="711" spans="1:3" ht="18" customHeight="1" x14ac:dyDescent="0.2">
      <c r="A711" s="182" t="s">
        <v>624</v>
      </c>
      <c r="B711" s="129">
        <v>77</v>
      </c>
      <c r="C711" s="110"/>
    </row>
    <row r="712" spans="1:3" ht="18" customHeight="1" x14ac:dyDescent="0.2">
      <c r="A712" s="182" t="s">
        <v>625</v>
      </c>
      <c r="B712" s="129">
        <v>1587</v>
      </c>
      <c r="C712" s="110"/>
    </row>
    <row r="713" spans="1:3" ht="18" customHeight="1" x14ac:dyDescent="0.2">
      <c r="A713" s="182" t="s">
        <v>626</v>
      </c>
      <c r="B713" s="129">
        <v>0</v>
      </c>
      <c r="C713" s="110"/>
    </row>
    <row r="714" spans="1:3" ht="18" customHeight="1" x14ac:dyDescent="0.2">
      <c r="A714" s="182" t="s">
        <v>627</v>
      </c>
      <c r="B714" s="129">
        <v>1587</v>
      </c>
      <c r="C714" s="110"/>
    </row>
    <row r="715" spans="1:3" ht="18" customHeight="1" x14ac:dyDescent="0.2">
      <c r="A715" s="182" t="s">
        <v>628</v>
      </c>
      <c r="B715" s="129">
        <v>0</v>
      </c>
      <c r="C715" s="110"/>
    </row>
    <row r="716" spans="1:3" ht="18" customHeight="1" x14ac:dyDescent="0.2">
      <c r="A716" s="182" t="s">
        <v>629</v>
      </c>
      <c r="B716" s="129">
        <v>395</v>
      </c>
      <c r="C716" s="110"/>
    </row>
    <row r="717" spans="1:3" ht="18" customHeight="1" x14ac:dyDescent="0.2">
      <c r="A717" s="182" t="s">
        <v>630</v>
      </c>
      <c r="B717" s="129">
        <v>395</v>
      </c>
      <c r="C717" s="110"/>
    </row>
    <row r="718" spans="1:3" ht="18" customHeight="1" x14ac:dyDescent="0.2">
      <c r="A718" s="182" t="s">
        <v>631</v>
      </c>
      <c r="B718" s="129">
        <v>0</v>
      </c>
      <c r="C718" s="110"/>
    </row>
    <row r="719" spans="1:3" ht="18" customHeight="1" x14ac:dyDescent="0.2">
      <c r="A719" s="182" t="s">
        <v>632</v>
      </c>
      <c r="B719" s="129">
        <v>0</v>
      </c>
      <c r="C719" s="110"/>
    </row>
    <row r="720" spans="1:3" ht="18" customHeight="1" x14ac:dyDescent="0.2">
      <c r="A720" s="182" t="s">
        <v>633</v>
      </c>
      <c r="B720" s="129">
        <v>86</v>
      </c>
      <c r="C720" s="110"/>
    </row>
    <row r="721" spans="1:3" ht="18" customHeight="1" x14ac:dyDescent="0.2">
      <c r="A721" s="182" t="s">
        <v>634</v>
      </c>
      <c r="B721" s="129">
        <v>86</v>
      </c>
      <c r="C721" s="110"/>
    </row>
    <row r="722" spans="1:3" ht="18" customHeight="1" x14ac:dyDescent="0.2">
      <c r="A722" s="182" t="s">
        <v>635</v>
      </c>
      <c r="B722" s="129">
        <v>0</v>
      </c>
      <c r="C722" s="110"/>
    </row>
    <row r="723" spans="1:3" ht="18" customHeight="1" x14ac:dyDescent="0.2">
      <c r="A723" s="182" t="s">
        <v>636</v>
      </c>
      <c r="B723" s="129">
        <v>288</v>
      </c>
      <c r="C723" s="110"/>
    </row>
    <row r="724" spans="1:3" ht="18" customHeight="1" x14ac:dyDescent="0.2">
      <c r="A724" s="182" t="s">
        <v>115</v>
      </c>
      <c r="B724" s="129">
        <v>82</v>
      </c>
      <c r="C724" s="110"/>
    </row>
    <row r="725" spans="1:3" ht="18" customHeight="1" x14ac:dyDescent="0.2">
      <c r="A725" s="182" t="s">
        <v>116</v>
      </c>
      <c r="B725" s="129">
        <v>0</v>
      </c>
      <c r="C725" s="110"/>
    </row>
    <row r="726" spans="1:3" ht="18" customHeight="1" x14ac:dyDescent="0.2">
      <c r="A726" s="182" t="s">
        <v>117</v>
      </c>
      <c r="B726" s="129">
        <v>0</v>
      </c>
      <c r="C726" s="110"/>
    </row>
    <row r="727" spans="1:3" ht="18" customHeight="1" x14ac:dyDescent="0.2">
      <c r="A727" s="182" t="s">
        <v>155</v>
      </c>
      <c r="B727" s="129">
        <v>0</v>
      </c>
      <c r="C727" s="110"/>
    </row>
    <row r="728" spans="1:3" ht="18" customHeight="1" x14ac:dyDescent="0.2">
      <c r="A728" s="182" t="s">
        <v>637</v>
      </c>
      <c r="B728" s="129">
        <v>0</v>
      </c>
      <c r="C728" s="110"/>
    </row>
    <row r="729" spans="1:3" ht="18" customHeight="1" x14ac:dyDescent="0.2">
      <c r="A729" s="182" t="s">
        <v>638</v>
      </c>
      <c r="B729" s="129">
        <v>0</v>
      </c>
      <c r="C729" s="110"/>
    </row>
    <row r="730" spans="1:3" ht="18" customHeight="1" x14ac:dyDescent="0.2">
      <c r="A730" s="182" t="s">
        <v>124</v>
      </c>
      <c r="B730" s="129">
        <v>157</v>
      </c>
      <c r="C730" s="110"/>
    </row>
    <row r="731" spans="1:3" ht="18" customHeight="1" x14ac:dyDescent="0.2">
      <c r="A731" s="182" t="s">
        <v>639</v>
      </c>
      <c r="B731" s="129">
        <v>49</v>
      </c>
      <c r="C731" s="110"/>
    </row>
    <row r="732" spans="1:3" ht="18" customHeight="1" x14ac:dyDescent="0.2">
      <c r="A732" s="182" t="s">
        <v>640</v>
      </c>
      <c r="B732" s="129">
        <v>152</v>
      </c>
      <c r="C732" s="110"/>
    </row>
    <row r="733" spans="1:3" ht="18" customHeight="1" x14ac:dyDescent="0.2">
      <c r="A733" s="182" t="s">
        <v>641</v>
      </c>
      <c r="B733" s="129">
        <v>152</v>
      </c>
      <c r="C733" s="110"/>
    </row>
    <row r="734" spans="1:3" ht="18" customHeight="1" x14ac:dyDescent="0.2">
      <c r="A734" s="182" t="s">
        <v>642</v>
      </c>
      <c r="B734" s="129">
        <v>20</v>
      </c>
      <c r="C734" s="110"/>
    </row>
    <row r="735" spans="1:3" ht="18" customHeight="1" x14ac:dyDescent="0.2">
      <c r="A735" s="182" t="s">
        <v>115</v>
      </c>
      <c r="B735" s="129">
        <v>0</v>
      </c>
      <c r="C735" s="110"/>
    </row>
    <row r="736" spans="1:3" ht="18" customHeight="1" x14ac:dyDescent="0.2">
      <c r="A736" s="182" t="s">
        <v>239</v>
      </c>
      <c r="B736" s="129">
        <v>0</v>
      </c>
      <c r="C736" s="110"/>
    </row>
    <row r="737" spans="1:3" ht="18" customHeight="1" x14ac:dyDescent="0.2">
      <c r="A737" s="182" t="s">
        <v>117</v>
      </c>
      <c r="B737" s="129">
        <v>0</v>
      </c>
      <c r="C737" s="110"/>
    </row>
    <row r="738" spans="1:3" ht="18" customHeight="1" x14ac:dyDescent="0.2">
      <c r="A738" s="182" t="s">
        <v>643</v>
      </c>
      <c r="B738" s="129">
        <v>20</v>
      </c>
      <c r="C738" s="110"/>
    </row>
    <row r="739" spans="1:3" ht="18" customHeight="1" x14ac:dyDescent="0.2">
      <c r="A739" s="182" t="s">
        <v>644</v>
      </c>
      <c r="B739" s="129">
        <v>0</v>
      </c>
      <c r="C739" s="110"/>
    </row>
    <row r="740" spans="1:3" ht="18" customHeight="1" x14ac:dyDescent="0.2">
      <c r="A740" s="182" t="s">
        <v>645</v>
      </c>
      <c r="B740" s="129">
        <v>0</v>
      </c>
      <c r="C740" s="110"/>
    </row>
    <row r="741" spans="1:3" ht="18" customHeight="1" x14ac:dyDescent="0.2">
      <c r="A741" s="182" t="s">
        <v>115</v>
      </c>
      <c r="B741" s="129">
        <v>0</v>
      </c>
      <c r="C741" s="110"/>
    </row>
    <row r="742" spans="1:3" ht="18" customHeight="1" x14ac:dyDescent="0.2">
      <c r="A742" s="182" t="s">
        <v>239</v>
      </c>
      <c r="B742" s="129">
        <v>0</v>
      </c>
      <c r="C742" s="110"/>
    </row>
    <row r="743" spans="1:3" ht="18" customHeight="1" x14ac:dyDescent="0.2">
      <c r="A743" s="182" t="s">
        <v>117</v>
      </c>
      <c r="B743" s="129">
        <v>0</v>
      </c>
      <c r="C743" s="110"/>
    </row>
    <row r="744" spans="1:3" ht="18" customHeight="1" x14ac:dyDescent="0.2">
      <c r="A744" s="182" t="s">
        <v>646</v>
      </c>
      <c r="B744" s="129">
        <v>0</v>
      </c>
      <c r="C744" s="110"/>
    </row>
    <row r="745" spans="1:3" ht="18" customHeight="1" x14ac:dyDescent="0.2">
      <c r="A745" s="182" t="s">
        <v>647</v>
      </c>
      <c r="B745" s="129">
        <v>0</v>
      </c>
      <c r="C745" s="110"/>
    </row>
    <row r="746" spans="1:3" ht="18" customHeight="1" x14ac:dyDescent="0.2">
      <c r="A746" s="182" t="s">
        <v>648</v>
      </c>
      <c r="B746" s="129">
        <v>0</v>
      </c>
      <c r="C746" s="110"/>
    </row>
    <row r="747" spans="1:3" ht="18" customHeight="1" x14ac:dyDescent="0.2">
      <c r="A747" s="182" t="s">
        <v>649</v>
      </c>
      <c r="B747" s="129">
        <v>1263</v>
      </c>
      <c r="C747" s="110"/>
    </row>
    <row r="748" spans="1:3" ht="18" customHeight="1" x14ac:dyDescent="0.2">
      <c r="A748" s="182" t="s">
        <v>650</v>
      </c>
      <c r="B748" s="129">
        <v>0</v>
      </c>
      <c r="C748" s="110"/>
    </row>
    <row r="749" spans="1:3" ht="18" customHeight="1" x14ac:dyDescent="0.2">
      <c r="A749" s="182" t="s">
        <v>115</v>
      </c>
      <c r="B749" s="129">
        <v>0</v>
      </c>
      <c r="C749" s="110"/>
    </row>
    <row r="750" spans="1:3" ht="18" customHeight="1" x14ac:dyDescent="0.2">
      <c r="A750" s="182" t="s">
        <v>116</v>
      </c>
      <c r="B750" s="129">
        <v>0</v>
      </c>
      <c r="C750" s="110"/>
    </row>
    <row r="751" spans="1:3" ht="18" customHeight="1" x14ac:dyDescent="0.2">
      <c r="A751" s="182" t="s">
        <v>117</v>
      </c>
      <c r="B751" s="129">
        <v>0</v>
      </c>
      <c r="C751" s="110"/>
    </row>
    <row r="752" spans="1:3" ht="18" customHeight="1" x14ac:dyDescent="0.2">
      <c r="A752" s="182" t="s">
        <v>651</v>
      </c>
      <c r="B752" s="129">
        <v>0</v>
      </c>
      <c r="C752" s="110"/>
    </row>
    <row r="753" spans="1:3" ht="18" customHeight="1" x14ac:dyDescent="0.2">
      <c r="A753" s="182" t="s">
        <v>652</v>
      </c>
      <c r="B753" s="129">
        <v>0</v>
      </c>
      <c r="C753" s="110"/>
    </row>
    <row r="754" spans="1:3" ht="18" customHeight="1" x14ac:dyDescent="0.2">
      <c r="A754" s="182" t="s">
        <v>653</v>
      </c>
      <c r="B754" s="129">
        <v>0</v>
      </c>
      <c r="C754" s="110"/>
    </row>
    <row r="755" spans="1:3" ht="18" customHeight="1" x14ac:dyDescent="0.2">
      <c r="A755" s="182" t="s">
        <v>654</v>
      </c>
      <c r="B755" s="129">
        <v>0</v>
      </c>
      <c r="C755" s="110"/>
    </row>
    <row r="756" spans="1:3" ht="18" customHeight="1" x14ac:dyDescent="0.2">
      <c r="A756" s="182" t="s">
        <v>655</v>
      </c>
      <c r="B756" s="129">
        <v>0</v>
      </c>
      <c r="C756" s="110"/>
    </row>
    <row r="757" spans="1:3" ht="18" customHeight="1" x14ac:dyDescent="0.2">
      <c r="A757" s="182" t="s">
        <v>656</v>
      </c>
      <c r="B757" s="129">
        <v>0</v>
      </c>
      <c r="C757" s="110"/>
    </row>
    <row r="758" spans="1:3" ht="18" customHeight="1" x14ac:dyDescent="0.2">
      <c r="A758" s="182" t="s">
        <v>657</v>
      </c>
      <c r="B758" s="129">
        <v>0</v>
      </c>
      <c r="C758" s="110"/>
    </row>
    <row r="759" spans="1:3" ht="18" customHeight="1" x14ac:dyDescent="0.2">
      <c r="A759" s="182" t="s">
        <v>658</v>
      </c>
      <c r="B759" s="129">
        <v>0</v>
      </c>
      <c r="C759" s="110"/>
    </row>
    <row r="760" spans="1:3" ht="18" customHeight="1" x14ac:dyDescent="0.2">
      <c r="A760" s="182" t="s">
        <v>659</v>
      </c>
      <c r="B760" s="129">
        <v>0</v>
      </c>
      <c r="C760" s="110"/>
    </row>
    <row r="761" spans="1:3" ht="18" customHeight="1" x14ac:dyDescent="0.2">
      <c r="A761" s="182" t="s">
        <v>660</v>
      </c>
      <c r="B761" s="129">
        <v>0</v>
      </c>
      <c r="C761" s="110"/>
    </row>
    <row r="762" spans="1:3" ht="18" customHeight="1" x14ac:dyDescent="0.2">
      <c r="A762" s="182" t="s">
        <v>661</v>
      </c>
      <c r="B762" s="129">
        <v>610</v>
      </c>
      <c r="C762" s="110"/>
    </row>
    <row r="763" spans="1:3" ht="18" customHeight="1" x14ac:dyDescent="0.2">
      <c r="A763" s="182" t="s">
        <v>662</v>
      </c>
      <c r="B763" s="129">
        <v>610</v>
      </c>
      <c r="C763" s="110"/>
    </row>
    <row r="764" spans="1:3" ht="18" customHeight="1" x14ac:dyDescent="0.2">
      <c r="A764" s="182" t="s">
        <v>663</v>
      </c>
      <c r="B764" s="129">
        <v>0</v>
      </c>
      <c r="C764" s="110"/>
    </row>
    <row r="765" spans="1:3" ht="18" customHeight="1" x14ac:dyDescent="0.2">
      <c r="A765" s="182" t="s">
        <v>664</v>
      </c>
      <c r="B765" s="129">
        <v>0</v>
      </c>
      <c r="C765" s="110"/>
    </row>
    <row r="766" spans="1:3" ht="18" customHeight="1" x14ac:dyDescent="0.2">
      <c r="A766" s="182" t="s">
        <v>665</v>
      </c>
      <c r="B766" s="129">
        <v>0</v>
      </c>
      <c r="C766" s="110"/>
    </row>
    <row r="767" spans="1:3" ht="18" customHeight="1" x14ac:dyDescent="0.2">
      <c r="A767" s="182" t="s">
        <v>666</v>
      </c>
      <c r="B767" s="129">
        <v>0</v>
      </c>
      <c r="C767" s="110"/>
    </row>
    <row r="768" spans="1:3" ht="18" customHeight="1" x14ac:dyDescent="0.2">
      <c r="A768" s="182" t="s">
        <v>667</v>
      </c>
      <c r="B768" s="129">
        <v>0</v>
      </c>
      <c r="C768" s="110"/>
    </row>
    <row r="769" spans="1:3" ht="18" customHeight="1" x14ac:dyDescent="0.2">
      <c r="A769" s="182" t="s">
        <v>668</v>
      </c>
      <c r="B769" s="129">
        <v>0</v>
      </c>
      <c r="C769" s="110"/>
    </row>
    <row r="770" spans="1:3" ht="18" customHeight="1" x14ac:dyDescent="0.2">
      <c r="A770" s="182" t="s">
        <v>669</v>
      </c>
      <c r="B770" s="129">
        <v>0</v>
      </c>
      <c r="C770" s="110"/>
    </row>
    <row r="771" spans="1:3" ht="18" customHeight="1" x14ac:dyDescent="0.2">
      <c r="A771" s="182" t="s">
        <v>670</v>
      </c>
      <c r="B771" s="129">
        <v>0</v>
      </c>
      <c r="C771" s="110"/>
    </row>
    <row r="772" spans="1:3" ht="18" customHeight="1" x14ac:dyDescent="0.2">
      <c r="A772" s="182" t="s">
        <v>671</v>
      </c>
      <c r="B772" s="129">
        <v>0</v>
      </c>
      <c r="C772" s="110"/>
    </row>
    <row r="773" spans="1:3" ht="18" customHeight="1" x14ac:dyDescent="0.2">
      <c r="A773" s="182" t="s">
        <v>672</v>
      </c>
      <c r="B773" s="129">
        <v>0</v>
      </c>
      <c r="C773" s="110"/>
    </row>
    <row r="774" spans="1:3" ht="18" customHeight="1" x14ac:dyDescent="0.2">
      <c r="A774" s="182" t="s">
        <v>673</v>
      </c>
      <c r="B774" s="129">
        <v>0</v>
      </c>
      <c r="C774" s="110"/>
    </row>
    <row r="775" spans="1:3" ht="18" customHeight="1" x14ac:dyDescent="0.2">
      <c r="A775" s="182" t="s">
        <v>674</v>
      </c>
      <c r="B775" s="129">
        <v>0</v>
      </c>
      <c r="C775" s="110"/>
    </row>
    <row r="776" spans="1:3" ht="18" customHeight="1" x14ac:dyDescent="0.2">
      <c r="A776" s="182" t="s">
        <v>675</v>
      </c>
      <c r="B776" s="129">
        <v>0</v>
      </c>
      <c r="C776" s="110"/>
    </row>
    <row r="777" spans="1:3" ht="18" customHeight="1" x14ac:dyDescent="0.2">
      <c r="A777" s="182" t="s">
        <v>676</v>
      </c>
      <c r="B777" s="129">
        <v>0</v>
      </c>
      <c r="C777" s="110"/>
    </row>
    <row r="778" spans="1:3" ht="18" customHeight="1" x14ac:dyDescent="0.2">
      <c r="A778" s="182" t="s">
        <v>677</v>
      </c>
      <c r="B778" s="129">
        <v>173</v>
      </c>
      <c r="C778" s="110"/>
    </row>
    <row r="779" spans="1:3" ht="18" customHeight="1" x14ac:dyDescent="0.2">
      <c r="A779" s="182" t="s">
        <v>678</v>
      </c>
      <c r="B779" s="129">
        <v>108</v>
      </c>
      <c r="C779" s="110"/>
    </row>
    <row r="780" spans="1:3" ht="18" customHeight="1" x14ac:dyDescent="0.2">
      <c r="A780" s="182" t="s">
        <v>679</v>
      </c>
      <c r="B780" s="129">
        <v>0</v>
      </c>
      <c r="C780" s="110"/>
    </row>
    <row r="781" spans="1:3" ht="18" customHeight="1" x14ac:dyDescent="0.2">
      <c r="A781" s="182" t="s">
        <v>680</v>
      </c>
      <c r="B781" s="129">
        <v>0</v>
      </c>
      <c r="C781" s="110"/>
    </row>
    <row r="782" spans="1:3" ht="18" customHeight="1" x14ac:dyDescent="0.2">
      <c r="A782" s="182" t="s">
        <v>681</v>
      </c>
      <c r="B782" s="129">
        <v>0</v>
      </c>
      <c r="C782" s="110"/>
    </row>
    <row r="783" spans="1:3" ht="18" customHeight="1" x14ac:dyDescent="0.2">
      <c r="A783" s="182" t="s">
        <v>682</v>
      </c>
      <c r="B783" s="129">
        <v>5</v>
      </c>
      <c r="C783" s="110"/>
    </row>
    <row r="784" spans="1:3" ht="18" customHeight="1" x14ac:dyDescent="0.2">
      <c r="A784" s="182" t="s">
        <v>683</v>
      </c>
      <c r="B784" s="129">
        <v>60</v>
      </c>
      <c r="C784" s="110"/>
    </row>
    <row r="785" spans="1:3" ht="18" customHeight="1" x14ac:dyDescent="0.2">
      <c r="A785" s="182" t="s">
        <v>684</v>
      </c>
      <c r="B785" s="129">
        <v>0</v>
      </c>
      <c r="C785" s="110"/>
    </row>
    <row r="786" spans="1:3" ht="18" customHeight="1" x14ac:dyDescent="0.2">
      <c r="A786" s="182" t="s">
        <v>685</v>
      </c>
      <c r="B786" s="129">
        <v>0</v>
      </c>
      <c r="C786" s="110"/>
    </row>
    <row r="787" spans="1:3" ht="18" customHeight="1" x14ac:dyDescent="0.2">
      <c r="A787" s="182" t="s">
        <v>686</v>
      </c>
      <c r="B787" s="129">
        <v>0</v>
      </c>
      <c r="C787" s="110"/>
    </row>
    <row r="788" spans="1:3" ht="18" customHeight="1" x14ac:dyDescent="0.2">
      <c r="A788" s="182" t="s">
        <v>687</v>
      </c>
      <c r="B788" s="129">
        <v>0</v>
      </c>
      <c r="C788" s="110"/>
    </row>
    <row r="789" spans="1:3" ht="18" customHeight="1" x14ac:dyDescent="0.2">
      <c r="A789" s="182" t="s">
        <v>688</v>
      </c>
      <c r="B789" s="129">
        <v>0</v>
      </c>
      <c r="C789" s="110"/>
    </row>
    <row r="790" spans="1:3" ht="18" customHeight="1" x14ac:dyDescent="0.2">
      <c r="A790" s="182" t="s">
        <v>689</v>
      </c>
      <c r="B790" s="129">
        <v>0</v>
      </c>
      <c r="C790" s="110"/>
    </row>
    <row r="791" spans="1:3" ht="18" customHeight="1" x14ac:dyDescent="0.2">
      <c r="A791" s="182" t="s">
        <v>690</v>
      </c>
      <c r="B791" s="129">
        <v>0</v>
      </c>
      <c r="C791" s="110"/>
    </row>
    <row r="792" spans="1:3" ht="18" customHeight="1" x14ac:dyDescent="0.2">
      <c r="A792" s="182" t="s">
        <v>690</v>
      </c>
      <c r="B792" s="129">
        <v>0</v>
      </c>
      <c r="C792" s="110"/>
    </row>
    <row r="793" spans="1:3" ht="18" customHeight="1" x14ac:dyDescent="0.2">
      <c r="A793" s="182" t="s">
        <v>691</v>
      </c>
      <c r="B793" s="129">
        <v>0</v>
      </c>
      <c r="C793" s="110"/>
    </row>
    <row r="794" spans="1:3" ht="18" customHeight="1" x14ac:dyDescent="0.2">
      <c r="A794" s="182" t="s">
        <v>691</v>
      </c>
      <c r="B794" s="129">
        <v>0</v>
      </c>
      <c r="C794" s="110"/>
    </row>
    <row r="795" spans="1:3" ht="18" customHeight="1" x14ac:dyDescent="0.2">
      <c r="A795" s="182" t="s">
        <v>692</v>
      </c>
      <c r="B795" s="129">
        <v>480</v>
      </c>
      <c r="C795" s="110"/>
    </row>
    <row r="796" spans="1:3" ht="18" customHeight="1" x14ac:dyDescent="0.2">
      <c r="A796" s="182" t="s">
        <v>693</v>
      </c>
      <c r="B796" s="129">
        <v>0</v>
      </c>
      <c r="C796" s="110"/>
    </row>
    <row r="797" spans="1:3" ht="18" customHeight="1" x14ac:dyDescent="0.2">
      <c r="A797" s="182" t="s">
        <v>694</v>
      </c>
      <c r="B797" s="129">
        <v>0</v>
      </c>
      <c r="C797" s="110"/>
    </row>
    <row r="798" spans="1:3" ht="18" customHeight="1" x14ac:dyDescent="0.2">
      <c r="A798" s="182" t="s">
        <v>695</v>
      </c>
      <c r="B798" s="129">
        <v>480</v>
      </c>
      <c r="C798" s="110"/>
    </row>
    <row r="799" spans="1:3" ht="18" customHeight="1" x14ac:dyDescent="0.2">
      <c r="A799" s="182" t="s">
        <v>696</v>
      </c>
      <c r="B799" s="129">
        <v>0</v>
      </c>
      <c r="C799" s="110"/>
    </row>
    <row r="800" spans="1:3" ht="18" customHeight="1" x14ac:dyDescent="0.2">
      <c r="A800" s="182" t="s">
        <v>697</v>
      </c>
      <c r="B800" s="129">
        <v>0</v>
      </c>
      <c r="C800" s="110"/>
    </row>
    <row r="801" spans="1:3" ht="18" customHeight="1" x14ac:dyDescent="0.2">
      <c r="A801" s="182" t="s">
        <v>698</v>
      </c>
      <c r="B801" s="129">
        <v>0</v>
      </c>
      <c r="C801" s="110"/>
    </row>
    <row r="802" spans="1:3" ht="18" customHeight="1" x14ac:dyDescent="0.2">
      <c r="A802" s="182" t="s">
        <v>699</v>
      </c>
      <c r="B802" s="129">
        <v>0</v>
      </c>
      <c r="C802" s="110"/>
    </row>
    <row r="803" spans="1:3" ht="18" customHeight="1" x14ac:dyDescent="0.2">
      <c r="A803" s="182" t="s">
        <v>700</v>
      </c>
      <c r="B803" s="129">
        <v>0</v>
      </c>
      <c r="C803" s="110"/>
    </row>
    <row r="804" spans="1:3" ht="18" customHeight="1" x14ac:dyDescent="0.2">
      <c r="A804" s="182" t="s">
        <v>115</v>
      </c>
      <c r="B804" s="129">
        <v>0</v>
      </c>
      <c r="C804" s="110"/>
    </row>
    <row r="805" spans="1:3" ht="18" customHeight="1" x14ac:dyDescent="0.2">
      <c r="A805" s="182" t="s">
        <v>116</v>
      </c>
      <c r="B805" s="129">
        <v>0</v>
      </c>
      <c r="C805" s="110"/>
    </row>
    <row r="806" spans="1:3" ht="18" customHeight="1" x14ac:dyDescent="0.2">
      <c r="A806" s="182" t="s">
        <v>117</v>
      </c>
      <c r="B806" s="129">
        <v>0</v>
      </c>
      <c r="C806" s="110"/>
    </row>
    <row r="807" spans="1:3" ht="18" customHeight="1" x14ac:dyDescent="0.2">
      <c r="A807" s="182" t="s">
        <v>701</v>
      </c>
      <c r="B807" s="129">
        <v>0</v>
      </c>
      <c r="C807" s="110"/>
    </row>
    <row r="808" spans="1:3" ht="18" customHeight="1" x14ac:dyDescent="0.2">
      <c r="A808" s="182" t="s">
        <v>702</v>
      </c>
      <c r="B808" s="129">
        <v>0</v>
      </c>
      <c r="C808" s="110"/>
    </row>
    <row r="809" spans="1:3" ht="18" customHeight="1" x14ac:dyDescent="0.2">
      <c r="A809" s="182" t="s">
        <v>703</v>
      </c>
      <c r="B809" s="129">
        <v>0</v>
      </c>
      <c r="C809" s="110"/>
    </row>
    <row r="810" spans="1:3" ht="18" customHeight="1" x14ac:dyDescent="0.2">
      <c r="A810" s="182" t="s">
        <v>155</v>
      </c>
      <c r="B810" s="129">
        <v>0</v>
      </c>
      <c r="C810" s="110"/>
    </row>
    <row r="811" spans="1:3" ht="18" customHeight="1" x14ac:dyDescent="0.2">
      <c r="A811" s="182" t="s">
        <v>704</v>
      </c>
      <c r="B811" s="129">
        <v>0</v>
      </c>
      <c r="C811" s="110"/>
    </row>
    <row r="812" spans="1:3" ht="18" customHeight="1" x14ac:dyDescent="0.2">
      <c r="A812" s="182" t="s">
        <v>124</v>
      </c>
      <c r="B812" s="129">
        <v>0</v>
      </c>
      <c r="C812" s="110"/>
    </row>
    <row r="813" spans="1:3" ht="18" customHeight="1" x14ac:dyDescent="0.2">
      <c r="A813" s="182" t="s">
        <v>705</v>
      </c>
      <c r="B813" s="129">
        <v>0</v>
      </c>
      <c r="C813" s="110"/>
    </row>
    <row r="814" spans="1:3" ht="18" customHeight="1" x14ac:dyDescent="0.2">
      <c r="A814" s="182" t="s">
        <v>706</v>
      </c>
      <c r="B814" s="129">
        <v>0</v>
      </c>
      <c r="C814" s="110"/>
    </row>
    <row r="815" spans="1:3" ht="18" customHeight="1" x14ac:dyDescent="0.2">
      <c r="A815" s="182" t="s">
        <v>707</v>
      </c>
      <c r="B815" s="129">
        <v>0</v>
      </c>
      <c r="C815" s="110"/>
    </row>
    <row r="816" spans="1:3" ht="18" customHeight="1" x14ac:dyDescent="0.2">
      <c r="A816" s="182" t="s">
        <v>708</v>
      </c>
      <c r="B816" s="129">
        <v>5555</v>
      </c>
      <c r="C816" s="110"/>
    </row>
    <row r="817" spans="1:3" ht="18" customHeight="1" x14ac:dyDescent="0.2">
      <c r="A817" s="182" t="s">
        <v>709</v>
      </c>
      <c r="B817" s="129">
        <v>986</v>
      </c>
      <c r="C817" s="110"/>
    </row>
    <row r="818" spans="1:3" ht="18" customHeight="1" x14ac:dyDescent="0.2">
      <c r="A818" s="182" t="s">
        <v>115</v>
      </c>
      <c r="B818" s="129">
        <v>107</v>
      </c>
      <c r="C818" s="110"/>
    </row>
    <row r="819" spans="1:3" ht="18" customHeight="1" x14ac:dyDescent="0.2">
      <c r="A819" s="182" t="s">
        <v>116</v>
      </c>
      <c r="B819" s="129">
        <v>5</v>
      </c>
      <c r="C819" s="110"/>
    </row>
    <row r="820" spans="1:3" ht="18" customHeight="1" x14ac:dyDescent="0.2">
      <c r="A820" s="182" t="s">
        <v>117</v>
      </c>
      <c r="B820" s="129">
        <v>0</v>
      </c>
      <c r="C820" s="110"/>
    </row>
    <row r="821" spans="1:3" ht="18" customHeight="1" x14ac:dyDescent="0.2">
      <c r="A821" s="182" t="s">
        <v>710</v>
      </c>
      <c r="B821" s="129">
        <v>223</v>
      </c>
      <c r="C821" s="110"/>
    </row>
    <row r="822" spans="1:3" ht="18" customHeight="1" x14ac:dyDescent="0.2">
      <c r="A822" s="182" t="s">
        <v>711</v>
      </c>
      <c r="B822" s="129">
        <v>0</v>
      </c>
      <c r="C822" s="110"/>
    </row>
    <row r="823" spans="1:3" ht="18" customHeight="1" x14ac:dyDescent="0.2">
      <c r="A823" s="182" t="s">
        <v>712</v>
      </c>
      <c r="B823" s="129">
        <v>0</v>
      </c>
      <c r="C823" s="110"/>
    </row>
    <row r="824" spans="1:3" ht="18" customHeight="1" x14ac:dyDescent="0.2">
      <c r="A824" s="182" t="s">
        <v>713</v>
      </c>
      <c r="B824" s="129">
        <v>0</v>
      </c>
      <c r="C824" s="110"/>
    </row>
    <row r="825" spans="1:3" ht="18" customHeight="1" x14ac:dyDescent="0.2">
      <c r="A825" s="182" t="s">
        <v>714</v>
      </c>
      <c r="B825" s="129">
        <v>0</v>
      </c>
      <c r="C825" s="110"/>
    </row>
    <row r="826" spans="1:3" ht="18" customHeight="1" x14ac:dyDescent="0.2">
      <c r="A826" s="182" t="s">
        <v>715</v>
      </c>
      <c r="B826" s="129">
        <v>0</v>
      </c>
      <c r="C826" s="110"/>
    </row>
    <row r="827" spans="1:3" ht="18" customHeight="1" x14ac:dyDescent="0.2">
      <c r="A827" s="182" t="s">
        <v>716</v>
      </c>
      <c r="B827" s="129">
        <v>651</v>
      </c>
      <c r="C827" s="110"/>
    </row>
    <row r="828" spans="1:3" ht="18" customHeight="1" x14ac:dyDescent="0.2">
      <c r="A828" s="182" t="s">
        <v>717</v>
      </c>
      <c r="B828" s="129">
        <v>302</v>
      </c>
      <c r="C828" s="110"/>
    </row>
    <row r="829" spans="1:3" ht="18" customHeight="1" x14ac:dyDescent="0.2">
      <c r="A829" s="182" t="s">
        <v>717</v>
      </c>
      <c r="B829" s="129">
        <v>302</v>
      </c>
      <c r="C829" s="110"/>
    </row>
    <row r="830" spans="1:3" ht="18" customHeight="1" x14ac:dyDescent="0.2">
      <c r="A830" s="182" t="s">
        <v>718</v>
      </c>
      <c r="B830" s="129">
        <v>2869</v>
      </c>
      <c r="C830" s="110"/>
    </row>
    <row r="831" spans="1:3" ht="18" customHeight="1" x14ac:dyDescent="0.2">
      <c r="A831" s="182" t="s">
        <v>719</v>
      </c>
      <c r="B831" s="129">
        <v>0</v>
      </c>
      <c r="C831" s="110"/>
    </row>
    <row r="832" spans="1:3" ht="18" customHeight="1" x14ac:dyDescent="0.2">
      <c r="A832" s="182" t="s">
        <v>720</v>
      </c>
      <c r="B832" s="129">
        <v>2869</v>
      </c>
      <c r="C832" s="110"/>
    </row>
    <row r="833" spans="1:3" ht="18" customHeight="1" x14ac:dyDescent="0.2">
      <c r="A833" s="182" t="s">
        <v>721</v>
      </c>
      <c r="B833" s="129">
        <v>1398</v>
      </c>
      <c r="C833" s="110"/>
    </row>
    <row r="834" spans="1:3" ht="18" customHeight="1" x14ac:dyDescent="0.2">
      <c r="A834" s="182" t="s">
        <v>722</v>
      </c>
      <c r="B834" s="129">
        <v>1398</v>
      </c>
      <c r="C834" s="110"/>
    </row>
    <row r="835" spans="1:3" ht="18" customHeight="1" x14ac:dyDescent="0.2">
      <c r="A835" s="182" t="s">
        <v>723</v>
      </c>
      <c r="B835" s="129">
        <v>0</v>
      </c>
      <c r="C835" s="110"/>
    </row>
    <row r="836" spans="1:3" ht="18" customHeight="1" x14ac:dyDescent="0.2">
      <c r="A836" s="182" t="s">
        <v>724</v>
      </c>
      <c r="B836" s="129">
        <v>0</v>
      </c>
      <c r="C836" s="110"/>
    </row>
    <row r="837" spans="1:3" ht="18" customHeight="1" x14ac:dyDescent="0.2">
      <c r="A837" s="182" t="s">
        <v>725</v>
      </c>
      <c r="B837" s="129">
        <v>0</v>
      </c>
      <c r="C837" s="110"/>
    </row>
    <row r="838" spans="1:3" ht="18" customHeight="1" x14ac:dyDescent="0.2">
      <c r="A838" s="182" t="s">
        <v>726</v>
      </c>
      <c r="B838" s="129">
        <v>0</v>
      </c>
      <c r="C838" s="110"/>
    </row>
    <row r="839" spans="1:3" ht="18" customHeight="1" x14ac:dyDescent="0.2">
      <c r="A839" s="182" t="s">
        <v>727</v>
      </c>
      <c r="B839" s="129">
        <v>62728</v>
      </c>
      <c r="C839" s="110"/>
    </row>
    <row r="840" spans="1:3" ht="18" customHeight="1" x14ac:dyDescent="0.2">
      <c r="A840" s="182" t="s">
        <v>728</v>
      </c>
      <c r="B840" s="129">
        <v>21083</v>
      </c>
      <c r="C840" s="110"/>
    </row>
    <row r="841" spans="1:3" ht="18" customHeight="1" x14ac:dyDescent="0.2">
      <c r="A841" s="182" t="s">
        <v>115</v>
      </c>
      <c r="B841" s="129">
        <v>219</v>
      </c>
      <c r="C841" s="110"/>
    </row>
    <row r="842" spans="1:3" ht="18" customHeight="1" x14ac:dyDescent="0.2">
      <c r="A842" s="182" t="s">
        <v>116</v>
      </c>
      <c r="B842" s="129">
        <v>0</v>
      </c>
      <c r="C842" s="110"/>
    </row>
    <row r="843" spans="1:3" ht="18" customHeight="1" x14ac:dyDescent="0.2">
      <c r="A843" s="182" t="s">
        <v>117</v>
      </c>
      <c r="B843" s="129">
        <v>0</v>
      </c>
      <c r="C843" s="110"/>
    </row>
    <row r="844" spans="1:3" ht="18" customHeight="1" x14ac:dyDescent="0.2">
      <c r="A844" s="182" t="s">
        <v>124</v>
      </c>
      <c r="B844" s="129">
        <v>1452</v>
      </c>
      <c r="C844" s="110"/>
    </row>
    <row r="845" spans="1:3" ht="18" customHeight="1" x14ac:dyDescent="0.2">
      <c r="A845" s="182" t="s">
        <v>729</v>
      </c>
      <c r="B845" s="129">
        <v>0</v>
      </c>
      <c r="C845" s="110"/>
    </row>
    <row r="846" spans="1:3" ht="18" customHeight="1" x14ac:dyDescent="0.2">
      <c r="A846" s="182" t="s">
        <v>730</v>
      </c>
      <c r="B846" s="129">
        <v>9</v>
      </c>
      <c r="C846" s="110"/>
    </row>
    <row r="847" spans="1:3" ht="18" customHeight="1" x14ac:dyDescent="0.2">
      <c r="A847" s="182" t="s">
        <v>731</v>
      </c>
      <c r="B847" s="129">
        <v>115</v>
      </c>
      <c r="C847" s="110"/>
    </row>
    <row r="848" spans="1:3" ht="18" customHeight="1" x14ac:dyDescent="0.2">
      <c r="A848" s="182" t="s">
        <v>732</v>
      </c>
      <c r="B848" s="129">
        <v>0</v>
      </c>
      <c r="C848" s="110"/>
    </row>
    <row r="849" spans="1:3" ht="18" customHeight="1" x14ac:dyDescent="0.2">
      <c r="A849" s="182" t="s">
        <v>733</v>
      </c>
      <c r="B849" s="129">
        <v>0</v>
      </c>
      <c r="C849" s="110"/>
    </row>
    <row r="850" spans="1:3" ht="18" customHeight="1" x14ac:dyDescent="0.2">
      <c r="A850" s="182" t="s">
        <v>734</v>
      </c>
      <c r="B850" s="129">
        <v>0</v>
      </c>
      <c r="C850" s="110"/>
    </row>
    <row r="851" spans="1:3" ht="18" customHeight="1" x14ac:dyDescent="0.2">
      <c r="A851" s="182" t="s">
        <v>735</v>
      </c>
      <c r="B851" s="129">
        <v>0</v>
      </c>
      <c r="C851" s="110"/>
    </row>
    <row r="852" spans="1:3" ht="18" customHeight="1" x14ac:dyDescent="0.2">
      <c r="A852" s="182" t="s">
        <v>736</v>
      </c>
      <c r="B852" s="129">
        <v>0</v>
      </c>
      <c r="C852" s="110"/>
    </row>
    <row r="853" spans="1:3" ht="18" customHeight="1" x14ac:dyDescent="0.2">
      <c r="A853" s="182" t="s">
        <v>737</v>
      </c>
      <c r="B853" s="129">
        <v>0</v>
      </c>
      <c r="C853" s="110"/>
    </row>
    <row r="854" spans="1:3" ht="18" customHeight="1" x14ac:dyDescent="0.2">
      <c r="A854" s="182" t="s">
        <v>738</v>
      </c>
      <c r="B854" s="129">
        <v>0</v>
      </c>
      <c r="C854" s="110"/>
    </row>
    <row r="855" spans="1:3" ht="18" customHeight="1" x14ac:dyDescent="0.2">
      <c r="A855" s="182" t="s">
        <v>739</v>
      </c>
      <c r="B855" s="129">
        <v>0</v>
      </c>
      <c r="C855" s="110"/>
    </row>
    <row r="856" spans="1:3" ht="18" customHeight="1" x14ac:dyDescent="0.2">
      <c r="A856" s="182" t="s">
        <v>740</v>
      </c>
      <c r="B856" s="129">
        <v>4934</v>
      </c>
      <c r="C856" s="110"/>
    </row>
    <row r="857" spans="1:3" ht="18" customHeight="1" x14ac:dyDescent="0.2">
      <c r="A857" s="182" t="s">
        <v>741</v>
      </c>
      <c r="B857" s="129">
        <v>0</v>
      </c>
      <c r="C857" s="110"/>
    </row>
    <row r="858" spans="1:3" ht="18" customHeight="1" x14ac:dyDescent="0.2">
      <c r="A858" s="182" t="s">
        <v>742</v>
      </c>
      <c r="B858" s="129">
        <v>0</v>
      </c>
      <c r="C858" s="110"/>
    </row>
    <row r="859" spans="1:3" ht="18" customHeight="1" x14ac:dyDescent="0.2">
      <c r="A859" s="182" t="s">
        <v>743</v>
      </c>
      <c r="B859" s="129">
        <v>612</v>
      </c>
      <c r="C859" s="110"/>
    </row>
    <row r="860" spans="1:3" ht="18" customHeight="1" x14ac:dyDescent="0.2">
      <c r="A860" s="182" t="s">
        <v>744</v>
      </c>
      <c r="B860" s="129">
        <v>0</v>
      </c>
      <c r="C860" s="110"/>
    </row>
    <row r="861" spans="1:3" ht="18" customHeight="1" x14ac:dyDescent="0.2">
      <c r="A861" s="182" t="s">
        <v>745</v>
      </c>
      <c r="B861" s="129">
        <v>0</v>
      </c>
      <c r="C861" s="110"/>
    </row>
    <row r="862" spans="1:3" ht="18" customHeight="1" x14ac:dyDescent="0.2">
      <c r="A862" s="182" t="s">
        <v>746</v>
      </c>
      <c r="B862" s="129">
        <v>0</v>
      </c>
      <c r="C862" s="110"/>
    </row>
    <row r="863" spans="1:3" ht="18" customHeight="1" x14ac:dyDescent="0.2">
      <c r="A863" s="182" t="s">
        <v>747</v>
      </c>
      <c r="B863" s="129">
        <v>0</v>
      </c>
      <c r="C863" s="110"/>
    </row>
    <row r="864" spans="1:3" ht="18" customHeight="1" x14ac:dyDescent="0.2">
      <c r="A864" s="182" t="s">
        <v>748</v>
      </c>
      <c r="B864" s="129">
        <v>8282</v>
      </c>
      <c r="C864" s="110"/>
    </row>
    <row r="865" spans="1:3" ht="18" customHeight="1" x14ac:dyDescent="0.2">
      <c r="A865" s="182" t="s">
        <v>749</v>
      </c>
      <c r="B865" s="129">
        <v>5460</v>
      </c>
      <c r="C865" s="110"/>
    </row>
    <row r="866" spans="1:3" ht="18" customHeight="1" x14ac:dyDescent="0.2">
      <c r="A866" s="182" t="s">
        <v>750</v>
      </c>
      <c r="B866" s="129">
        <v>1554</v>
      </c>
      <c r="C866" s="110"/>
    </row>
    <row r="867" spans="1:3" ht="18" customHeight="1" x14ac:dyDescent="0.2">
      <c r="A867" s="182" t="s">
        <v>115</v>
      </c>
      <c r="B867" s="129">
        <v>159</v>
      </c>
      <c r="C867" s="110"/>
    </row>
    <row r="868" spans="1:3" ht="18" customHeight="1" x14ac:dyDescent="0.2">
      <c r="A868" s="182" t="s">
        <v>116</v>
      </c>
      <c r="B868" s="129">
        <v>0</v>
      </c>
      <c r="C868" s="110"/>
    </row>
    <row r="869" spans="1:3" ht="18" customHeight="1" x14ac:dyDescent="0.2">
      <c r="A869" s="182" t="s">
        <v>117</v>
      </c>
      <c r="B869" s="129">
        <v>0</v>
      </c>
      <c r="C869" s="110"/>
    </row>
    <row r="870" spans="1:3" ht="18" customHeight="1" x14ac:dyDescent="0.2">
      <c r="A870" s="182" t="s">
        <v>751</v>
      </c>
      <c r="B870" s="129">
        <v>414</v>
      </c>
      <c r="C870" s="110"/>
    </row>
    <row r="871" spans="1:3" ht="18" customHeight="1" x14ac:dyDescent="0.2">
      <c r="A871" s="182" t="s">
        <v>752</v>
      </c>
      <c r="B871" s="129">
        <v>119</v>
      </c>
      <c r="C871" s="110"/>
    </row>
    <row r="872" spans="1:3" ht="18" customHeight="1" x14ac:dyDescent="0.2">
      <c r="A872" s="182" t="s">
        <v>753</v>
      </c>
      <c r="B872" s="129">
        <v>0</v>
      </c>
      <c r="C872" s="110"/>
    </row>
    <row r="873" spans="1:3" ht="18" customHeight="1" x14ac:dyDescent="0.2">
      <c r="A873" s="182" t="s">
        <v>754</v>
      </c>
      <c r="B873" s="129">
        <v>0</v>
      </c>
      <c r="C873" s="110"/>
    </row>
    <row r="874" spans="1:3" ht="18" customHeight="1" x14ac:dyDescent="0.2">
      <c r="A874" s="182" t="s">
        <v>755</v>
      </c>
      <c r="B874" s="129">
        <v>33</v>
      </c>
      <c r="C874" s="110"/>
    </row>
    <row r="875" spans="1:3" ht="18" customHeight="1" x14ac:dyDescent="0.2">
      <c r="A875" s="182" t="s">
        <v>756</v>
      </c>
      <c r="B875" s="129">
        <v>0</v>
      </c>
      <c r="C875" s="110"/>
    </row>
    <row r="876" spans="1:3" ht="18" customHeight="1" x14ac:dyDescent="0.2">
      <c r="A876" s="182" t="s">
        <v>757</v>
      </c>
      <c r="B876" s="129">
        <v>90</v>
      </c>
      <c r="C876" s="110"/>
    </row>
    <row r="877" spans="1:3" ht="18" customHeight="1" x14ac:dyDescent="0.2">
      <c r="A877" s="182" t="s">
        <v>758</v>
      </c>
      <c r="B877" s="129">
        <v>0</v>
      </c>
      <c r="C877" s="110"/>
    </row>
    <row r="878" spans="1:3" ht="18" customHeight="1" x14ac:dyDescent="0.2">
      <c r="A878" s="182" t="s">
        <v>759</v>
      </c>
      <c r="B878" s="129">
        <v>0</v>
      </c>
      <c r="C878" s="110"/>
    </row>
    <row r="879" spans="1:3" ht="18" customHeight="1" x14ac:dyDescent="0.2">
      <c r="A879" s="182" t="s">
        <v>760</v>
      </c>
      <c r="B879" s="129">
        <v>0</v>
      </c>
      <c r="C879" s="110"/>
    </row>
    <row r="880" spans="1:3" ht="18" customHeight="1" x14ac:dyDescent="0.2">
      <c r="A880" s="182" t="s">
        <v>761</v>
      </c>
      <c r="B880" s="129">
        <v>0</v>
      </c>
      <c r="C880" s="110"/>
    </row>
    <row r="881" spans="1:3" ht="18" customHeight="1" x14ac:dyDescent="0.2">
      <c r="A881" s="182" t="s">
        <v>762</v>
      </c>
      <c r="B881" s="129">
        <v>0</v>
      </c>
      <c r="C881" s="110"/>
    </row>
    <row r="882" spans="1:3" ht="18" customHeight="1" x14ac:dyDescent="0.2">
      <c r="A882" s="182" t="s">
        <v>763</v>
      </c>
      <c r="B882" s="129">
        <v>0</v>
      </c>
      <c r="C882" s="110"/>
    </row>
    <row r="883" spans="1:3" ht="18" customHeight="1" x14ac:dyDescent="0.2">
      <c r="A883" s="182" t="s">
        <v>764</v>
      </c>
      <c r="B883" s="129">
        <v>0</v>
      </c>
      <c r="C883" s="110"/>
    </row>
    <row r="884" spans="1:3" ht="18" customHeight="1" x14ac:dyDescent="0.2">
      <c r="A884" s="182" t="s">
        <v>765</v>
      </c>
      <c r="B884" s="129">
        <v>259</v>
      </c>
      <c r="C884" s="110"/>
    </row>
    <row r="885" spans="1:3" ht="18" customHeight="1" x14ac:dyDescent="0.2">
      <c r="A885" s="182" t="s">
        <v>766</v>
      </c>
      <c r="B885" s="129">
        <v>0</v>
      </c>
      <c r="C885" s="110"/>
    </row>
    <row r="886" spans="1:3" ht="18" customHeight="1" x14ac:dyDescent="0.2">
      <c r="A886" s="182" t="s">
        <v>735</v>
      </c>
      <c r="B886" s="129">
        <v>0</v>
      </c>
      <c r="C886" s="110"/>
    </row>
    <row r="887" spans="1:3" ht="18" customHeight="1" x14ac:dyDescent="0.2">
      <c r="A887" s="182" t="s">
        <v>767</v>
      </c>
      <c r="B887" s="129">
        <v>18</v>
      </c>
      <c r="C887" s="110"/>
    </row>
    <row r="888" spans="1:3" ht="18" customHeight="1" x14ac:dyDescent="0.2">
      <c r="A888" s="182" t="s">
        <v>768</v>
      </c>
      <c r="B888" s="129">
        <v>462</v>
      </c>
      <c r="C888" s="110"/>
    </row>
    <row r="889" spans="1:3" ht="18" customHeight="1" x14ac:dyDescent="0.2">
      <c r="A889" s="182" t="s">
        <v>769</v>
      </c>
      <c r="B889" s="129">
        <v>13186</v>
      </c>
      <c r="C889" s="110"/>
    </row>
    <row r="890" spans="1:3" ht="18" customHeight="1" x14ac:dyDescent="0.2">
      <c r="A890" s="182" t="s">
        <v>115</v>
      </c>
      <c r="B890" s="129">
        <v>109</v>
      </c>
      <c r="C890" s="110"/>
    </row>
    <row r="891" spans="1:3" ht="18" customHeight="1" x14ac:dyDescent="0.2">
      <c r="A891" s="182" t="s">
        <v>116</v>
      </c>
      <c r="B891" s="129">
        <v>0</v>
      </c>
      <c r="C891" s="110"/>
    </row>
    <row r="892" spans="1:3" ht="18" customHeight="1" x14ac:dyDescent="0.2">
      <c r="A892" s="182" t="s">
        <v>117</v>
      </c>
      <c r="B892" s="129">
        <v>0</v>
      </c>
      <c r="C892" s="110"/>
    </row>
    <row r="893" spans="1:3" ht="18" customHeight="1" x14ac:dyDescent="0.2">
      <c r="A893" s="182" t="s">
        <v>770</v>
      </c>
      <c r="B893" s="129">
        <v>0</v>
      </c>
      <c r="C893" s="110"/>
    </row>
    <row r="894" spans="1:3" ht="18" customHeight="1" x14ac:dyDescent="0.2">
      <c r="A894" s="182" t="s">
        <v>771</v>
      </c>
      <c r="B894" s="129">
        <v>6919</v>
      </c>
      <c r="C894" s="110"/>
    </row>
    <row r="895" spans="1:3" ht="18" customHeight="1" x14ac:dyDescent="0.2">
      <c r="A895" s="182" t="s">
        <v>772</v>
      </c>
      <c r="B895" s="129">
        <v>156</v>
      </c>
      <c r="C895" s="110"/>
    </row>
    <row r="896" spans="1:3" ht="18" customHeight="1" x14ac:dyDescent="0.2">
      <c r="A896" s="182" t="s">
        <v>773</v>
      </c>
      <c r="B896" s="129">
        <v>0</v>
      </c>
      <c r="C896" s="110"/>
    </row>
    <row r="897" spans="1:3" ht="18" customHeight="1" x14ac:dyDescent="0.2">
      <c r="A897" s="182" t="s">
        <v>774</v>
      </c>
      <c r="B897" s="129">
        <v>0</v>
      </c>
      <c r="C897" s="110"/>
    </row>
    <row r="898" spans="1:3" ht="18" customHeight="1" x14ac:dyDescent="0.2">
      <c r="A898" s="182" t="s">
        <v>775</v>
      </c>
      <c r="B898" s="129">
        <v>0</v>
      </c>
      <c r="C898" s="110"/>
    </row>
    <row r="899" spans="1:3" ht="18" customHeight="1" x14ac:dyDescent="0.2">
      <c r="A899" s="182" t="s">
        <v>776</v>
      </c>
      <c r="B899" s="129">
        <v>1069</v>
      </c>
      <c r="C899" s="110"/>
    </row>
    <row r="900" spans="1:3" ht="18" customHeight="1" x14ac:dyDescent="0.2">
      <c r="A900" s="182" t="s">
        <v>777</v>
      </c>
      <c r="B900" s="129">
        <v>3981</v>
      </c>
      <c r="C900" s="110"/>
    </row>
    <row r="901" spans="1:3" ht="18" customHeight="1" x14ac:dyDescent="0.2">
      <c r="A901" s="182" t="s">
        <v>778</v>
      </c>
      <c r="B901" s="129">
        <v>0</v>
      </c>
      <c r="C901" s="110"/>
    </row>
    <row r="902" spans="1:3" ht="18" customHeight="1" x14ac:dyDescent="0.2">
      <c r="A902" s="182" t="s">
        <v>779</v>
      </c>
      <c r="B902" s="129">
        <v>0</v>
      </c>
      <c r="C902" s="110"/>
    </row>
    <row r="903" spans="1:3" ht="18" customHeight="1" x14ac:dyDescent="0.2">
      <c r="A903" s="182" t="s">
        <v>780</v>
      </c>
      <c r="B903" s="129">
        <v>33</v>
      </c>
      <c r="C903" s="110"/>
    </row>
    <row r="904" spans="1:3" ht="18" customHeight="1" x14ac:dyDescent="0.2">
      <c r="A904" s="182" t="s">
        <v>781</v>
      </c>
      <c r="B904" s="129">
        <v>0</v>
      </c>
      <c r="C904" s="110"/>
    </row>
    <row r="905" spans="1:3" ht="18" customHeight="1" x14ac:dyDescent="0.2">
      <c r="A905" s="182" t="s">
        <v>782</v>
      </c>
      <c r="B905" s="129">
        <v>0</v>
      </c>
      <c r="C905" s="110"/>
    </row>
    <row r="906" spans="1:3" ht="18" customHeight="1" x14ac:dyDescent="0.2">
      <c r="A906" s="182" t="s">
        <v>783</v>
      </c>
      <c r="B906" s="129">
        <v>0</v>
      </c>
      <c r="C906" s="110"/>
    </row>
    <row r="907" spans="1:3" ht="18" customHeight="1" x14ac:dyDescent="0.2">
      <c r="A907" s="182" t="s">
        <v>784</v>
      </c>
      <c r="B907" s="129">
        <v>0</v>
      </c>
      <c r="C907" s="110"/>
    </row>
    <row r="908" spans="1:3" ht="18" customHeight="1" x14ac:dyDescent="0.2">
      <c r="A908" s="182" t="s">
        <v>785</v>
      </c>
      <c r="B908" s="129">
        <v>0</v>
      </c>
      <c r="C908" s="110"/>
    </row>
    <row r="909" spans="1:3" ht="18" customHeight="1" x14ac:dyDescent="0.2">
      <c r="A909" s="182" t="s">
        <v>786</v>
      </c>
      <c r="B909" s="129">
        <v>0</v>
      </c>
      <c r="C909" s="110"/>
    </row>
    <row r="910" spans="1:3" ht="18" customHeight="1" x14ac:dyDescent="0.2">
      <c r="A910" s="182" t="s">
        <v>787</v>
      </c>
      <c r="B910" s="129">
        <v>0</v>
      </c>
      <c r="C910" s="110"/>
    </row>
    <row r="911" spans="1:3" ht="18" customHeight="1" x14ac:dyDescent="0.2">
      <c r="A911" s="182" t="s">
        <v>762</v>
      </c>
      <c r="B911" s="129">
        <v>0</v>
      </c>
      <c r="C911" s="110"/>
    </row>
    <row r="912" spans="1:3" ht="18" customHeight="1" x14ac:dyDescent="0.2">
      <c r="A912" s="182" t="s">
        <v>788</v>
      </c>
      <c r="B912" s="129">
        <v>0</v>
      </c>
      <c r="C912" s="110"/>
    </row>
    <row r="913" spans="1:3" ht="18" customHeight="1" x14ac:dyDescent="0.2">
      <c r="A913" s="182" t="s">
        <v>789</v>
      </c>
      <c r="B913" s="129">
        <v>0</v>
      </c>
      <c r="C913" s="110"/>
    </row>
    <row r="914" spans="1:3" ht="18" customHeight="1" x14ac:dyDescent="0.2">
      <c r="A914" s="182" t="s">
        <v>790</v>
      </c>
      <c r="B914" s="129">
        <v>0</v>
      </c>
      <c r="C914" s="110"/>
    </row>
    <row r="915" spans="1:3" ht="18" customHeight="1" x14ac:dyDescent="0.2">
      <c r="A915" s="182" t="s">
        <v>791</v>
      </c>
      <c r="B915" s="129">
        <v>0</v>
      </c>
      <c r="C915" s="110"/>
    </row>
    <row r="916" spans="1:3" ht="18" customHeight="1" x14ac:dyDescent="0.2">
      <c r="A916" s="182" t="s">
        <v>792</v>
      </c>
      <c r="B916" s="129">
        <v>919</v>
      </c>
      <c r="C916" s="110"/>
    </row>
    <row r="917" spans="1:3" ht="18" customHeight="1" x14ac:dyDescent="0.2">
      <c r="A917" s="182" t="s">
        <v>793</v>
      </c>
      <c r="B917" s="129">
        <v>1546</v>
      </c>
      <c r="C917" s="110"/>
    </row>
    <row r="918" spans="1:3" ht="18" customHeight="1" x14ac:dyDescent="0.2">
      <c r="A918" s="182" t="s">
        <v>115</v>
      </c>
      <c r="B918" s="129">
        <v>0</v>
      </c>
      <c r="C918" s="110"/>
    </row>
    <row r="919" spans="1:3" ht="18" customHeight="1" x14ac:dyDescent="0.2">
      <c r="A919" s="182" t="s">
        <v>116</v>
      </c>
      <c r="B919" s="129">
        <v>0</v>
      </c>
      <c r="C919" s="110"/>
    </row>
    <row r="920" spans="1:3" ht="18" customHeight="1" x14ac:dyDescent="0.2">
      <c r="A920" s="182" t="s">
        <v>117</v>
      </c>
      <c r="B920" s="129">
        <v>0</v>
      </c>
      <c r="C920" s="110"/>
    </row>
    <row r="921" spans="1:3" ht="18" customHeight="1" x14ac:dyDescent="0.2">
      <c r="A921" s="182" t="s">
        <v>794</v>
      </c>
      <c r="B921" s="129">
        <v>0</v>
      </c>
      <c r="C921" s="110"/>
    </row>
    <row r="922" spans="1:3" ht="18" customHeight="1" x14ac:dyDescent="0.2">
      <c r="A922" s="182" t="s">
        <v>795</v>
      </c>
      <c r="B922" s="129">
        <v>0</v>
      </c>
      <c r="C922" s="110"/>
    </row>
    <row r="923" spans="1:3" ht="18" customHeight="1" x14ac:dyDescent="0.2">
      <c r="A923" s="182" t="s">
        <v>796</v>
      </c>
      <c r="B923" s="129">
        <v>0</v>
      </c>
      <c r="C923" s="110"/>
    </row>
    <row r="924" spans="1:3" ht="18" customHeight="1" x14ac:dyDescent="0.2">
      <c r="A924" s="182" t="s">
        <v>797</v>
      </c>
      <c r="B924" s="129">
        <v>0</v>
      </c>
      <c r="C924" s="110"/>
    </row>
    <row r="925" spans="1:3" ht="18" customHeight="1" x14ac:dyDescent="0.2">
      <c r="A925" s="182" t="s">
        <v>798</v>
      </c>
      <c r="B925" s="129">
        <v>0</v>
      </c>
      <c r="C925" s="110"/>
    </row>
    <row r="926" spans="1:3" ht="18" customHeight="1" x14ac:dyDescent="0.2">
      <c r="A926" s="182" t="s">
        <v>124</v>
      </c>
      <c r="B926" s="129">
        <v>126</v>
      </c>
      <c r="C926" s="110"/>
    </row>
    <row r="927" spans="1:3" ht="18" customHeight="1" x14ac:dyDescent="0.2">
      <c r="A927" s="182" t="s">
        <v>799</v>
      </c>
      <c r="B927" s="129">
        <v>1420</v>
      </c>
      <c r="C927" s="110"/>
    </row>
    <row r="928" spans="1:3" ht="18" customHeight="1" x14ac:dyDescent="0.2">
      <c r="A928" s="182" t="s">
        <v>800</v>
      </c>
      <c r="B928" s="129">
        <v>22576</v>
      </c>
      <c r="C928" s="110"/>
    </row>
    <row r="929" spans="1:3" ht="18" customHeight="1" x14ac:dyDescent="0.2">
      <c r="A929" s="182" t="s">
        <v>801</v>
      </c>
      <c r="B929" s="129">
        <v>1756</v>
      </c>
      <c r="C929" s="110"/>
    </row>
    <row r="930" spans="1:3" ht="18" customHeight="1" x14ac:dyDescent="0.2">
      <c r="A930" s="182" t="s">
        <v>802</v>
      </c>
      <c r="B930" s="129">
        <v>0</v>
      </c>
      <c r="C930" s="110"/>
    </row>
    <row r="931" spans="1:3" ht="18" customHeight="1" x14ac:dyDescent="0.2">
      <c r="A931" s="182" t="s">
        <v>803</v>
      </c>
      <c r="B931" s="129">
        <v>2084</v>
      </c>
      <c r="C931" s="110"/>
    </row>
    <row r="932" spans="1:3" ht="18" customHeight="1" x14ac:dyDescent="0.2">
      <c r="A932" s="182" t="s">
        <v>804</v>
      </c>
      <c r="B932" s="129">
        <v>0</v>
      </c>
      <c r="C932" s="110"/>
    </row>
    <row r="933" spans="1:3" ht="18" customHeight="1" x14ac:dyDescent="0.2">
      <c r="A933" s="182" t="s">
        <v>805</v>
      </c>
      <c r="B933" s="129">
        <v>18736</v>
      </c>
      <c r="C933" s="110"/>
    </row>
    <row r="934" spans="1:3" ht="18" customHeight="1" x14ac:dyDescent="0.2">
      <c r="A934" s="182" t="s">
        <v>806</v>
      </c>
      <c r="B934" s="129">
        <v>0</v>
      </c>
      <c r="C934" s="110"/>
    </row>
    <row r="935" spans="1:3" ht="18" customHeight="1" x14ac:dyDescent="0.2">
      <c r="A935" s="182" t="s">
        <v>807</v>
      </c>
      <c r="B935" s="129">
        <v>2783</v>
      </c>
      <c r="C935" s="110"/>
    </row>
    <row r="936" spans="1:3" ht="18" customHeight="1" x14ac:dyDescent="0.2">
      <c r="A936" s="182" t="s">
        <v>808</v>
      </c>
      <c r="B936" s="129">
        <v>0</v>
      </c>
      <c r="C936" s="110"/>
    </row>
    <row r="937" spans="1:3" ht="18" customHeight="1" x14ac:dyDescent="0.2">
      <c r="A937" s="182" t="s">
        <v>809</v>
      </c>
      <c r="B937" s="129">
        <v>2783</v>
      </c>
      <c r="C937" s="110"/>
    </row>
    <row r="938" spans="1:3" ht="18" customHeight="1" x14ac:dyDescent="0.2">
      <c r="A938" s="182" t="s">
        <v>810</v>
      </c>
      <c r="B938" s="129">
        <v>0</v>
      </c>
      <c r="C938" s="110"/>
    </row>
    <row r="939" spans="1:3" ht="18" customHeight="1" x14ac:dyDescent="0.2">
      <c r="A939" s="182" t="s">
        <v>811</v>
      </c>
      <c r="B939" s="129">
        <v>0</v>
      </c>
      <c r="C939" s="110"/>
    </row>
    <row r="940" spans="1:3" ht="18" customHeight="1" x14ac:dyDescent="0.2">
      <c r="A940" s="182" t="s">
        <v>812</v>
      </c>
      <c r="B940" s="129">
        <v>0</v>
      </c>
      <c r="C940" s="110"/>
    </row>
    <row r="941" spans="1:3" ht="18" customHeight="1" x14ac:dyDescent="0.2">
      <c r="A941" s="182" t="s">
        <v>813</v>
      </c>
      <c r="B941" s="129">
        <v>0</v>
      </c>
      <c r="C941" s="110"/>
    </row>
    <row r="942" spans="1:3" ht="18" customHeight="1" x14ac:dyDescent="0.2">
      <c r="A942" s="182" t="s">
        <v>814</v>
      </c>
      <c r="B942" s="129">
        <v>0</v>
      </c>
      <c r="C942" s="110"/>
    </row>
    <row r="943" spans="1:3" ht="18" customHeight="1" x14ac:dyDescent="0.2">
      <c r="A943" s="182" t="s">
        <v>815</v>
      </c>
      <c r="B943" s="129">
        <v>0</v>
      </c>
      <c r="C943" s="110"/>
    </row>
    <row r="944" spans="1:3" ht="18" customHeight="1" x14ac:dyDescent="0.2">
      <c r="A944" s="182" t="s">
        <v>816</v>
      </c>
      <c r="B944" s="129">
        <v>0</v>
      </c>
      <c r="C944" s="110"/>
    </row>
    <row r="945" spans="1:3" ht="18" customHeight="1" x14ac:dyDescent="0.2">
      <c r="A945" s="182" t="s">
        <v>817</v>
      </c>
      <c r="B945" s="129">
        <v>0</v>
      </c>
      <c r="C945" s="110"/>
    </row>
    <row r="946" spans="1:3" ht="18" customHeight="1" x14ac:dyDescent="0.2">
      <c r="A946" s="182" t="s">
        <v>818</v>
      </c>
      <c r="B946" s="129">
        <v>0</v>
      </c>
      <c r="C946" s="110"/>
    </row>
    <row r="947" spans="1:3" ht="18" customHeight="1" x14ac:dyDescent="0.2">
      <c r="A947" s="182" t="s">
        <v>819</v>
      </c>
      <c r="B947" s="129">
        <v>8537</v>
      </c>
      <c r="C947" s="110"/>
    </row>
    <row r="948" spans="1:3" ht="18" customHeight="1" x14ac:dyDescent="0.2">
      <c r="A948" s="182" t="s">
        <v>820</v>
      </c>
      <c r="B948" s="129">
        <v>8487</v>
      </c>
      <c r="C948" s="110"/>
    </row>
    <row r="949" spans="1:3" ht="18" customHeight="1" x14ac:dyDescent="0.2">
      <c r="A949" s="182" t="s">
        <v>115</v>
      </c>
      <c r="B949" s="129">
        <v>113</v>
      </c>
      <c r="C949" s="110"/>
    </row>
    <row r="950" spans="1:3" ht="18" customHeight="1" x14ac:dyDescent="0.2">
      <c r="A950" s="182" t="s">
        <v>116</v>
      </c>
      <c r="B950" s="129">
        <v>0</v>
      </c>
      <c r="C950" s="110"/>
    </row>
    <row r="951" spans="1:3" ht="18" customHeight="1" x14ac:dyDescent="0.2">
      <c r="A951" s="182" t="s">
        <v>117</v>
      </c>
      <c r="B951" s="129">
        <v>0</v>
      </c>
      <c r="C951" s="110"/>
    </row>
    <row r="952" spans="1:3" ht="18" customHeight="1" x14ac:dyDescent="0.2">
      <c r="A952" s="182" t="s">
        <v>821</v>
      </c>
      <c r="B952" s="129">
        <v>5524</v>
      </c>
      <c r="C952" s="110"/>
    </row>
    <row r="953" spans="1:3" ht="18" customHeight="1" x14ac:dyDescent="0.2">
      <c r="A953" s="182" t="s">
        <v>822</v>
      </c>
      <c r="B953" s="129">
        <v>1499</v>
      </c>
      <c r="C953" s="110"/>
    </row>
    <row r="954" spans="1:3" ht="18" customHeight="1" x14ac:dyDescent="0.2">
      <c r="A954" s="182" t="s">
        <v>823</v>
      </c>
      <c r="B954" s="129">
        <v>0</v>
      </c>
      <c r="C954" s="110"/>
    </row>
    <row r="955" spans="1:3" ht="18" customHeight="1" x14ac:dyDescent="0.2">
      <c r="A955" s="182" t="s">
        <v>824</v>
      </c>
      <c r="B955" s="129">
        <v>0</v>
      </c>
      <c r="C955" s="110"/>
    </row>
    <row r="956" spans="1:3" ht="18" customHeight="1" x14ac:dyDescent="0.2">
      <c r="A956" s="182" t="s">
        <v>825</v>
      </c>
      <c r="B956" s="129">
        <v>0</v>
      </c>
      <c r="C956" s="110"/>
    </row>
    <row r="957" spans="1:3" ht="18" customHeight="1" x14ac:dyDescent="0.2">
      <c r="A957" s="182" t="s">
        <v>826</v>
      </c>
      <c r="B957" s="129">
        <v>0</v>
      </c>
      <c r="C957" s="110"/>
    </row>
    <row r="958" spans="1:3" ht="18" customHeight="1" x14ac:dyDescent="0.2">
      <c r="A958" s="182" t="s">
        <v>827</v>
      </c>
      <c r="B958" s="129">
        <v>0</v>
      </c>
      <c r="C958" s="110"/>
    </row>
    <row r="959" spans="1:3" ht="18" customHeight="1" x14ac:dyDescent="0.2">
      <c r="A959" s="182" t="s">
        <v>828</v>
      </c>
      <c r="B959" s="129">
        <v>0</v>
      </c>
      <c r="C959" s="110"/>
    </row>
    <row r="960" spans="1:3" ht="18" customHeight="1" x14ac:dyDescent="0.2">
      <c r="A960" s="182" t="s">
        <v>829</v>
      </c>
      <c r="B960" s="129">
        <v>0</v>
      </c>
      <c r="C960" s="110"/>
    </row>
    <row r="961" spans="1:3" ht="18" customHeight="1" x14ac:dyDescent="0.2">
      <c r="A961" s="182" t="s">
        <v>830</v>
      </c>
      <c r="B961" s="129">
        <v>0</v>
      </c>
      <c r="C961" s="110"/>
    </row>
    <row r="962" spans="1:3" ht="18" customHeight="1" x14ac:dyDescent="0.2">
      <c r="A962" s="182" t="s">
        <v>831</v>
      </c>
      <c r="B962" s="129">
        <v>0</v>
      </c>
      <c r="C962" s="110"/>
    </row>
    <row r="963" spans="1:3" ht="18" customHeight="1" x14ac:dyDescent="0.2">
      <c r="A963" s="182" t="s">
        <v>832</v>
      </c>
      <c r="B963" s="129">
        <v>0</v>
      </c>
      <c r="C963" s="110"/>
    </row>
    <row r="964" spans="1:3" ht="18" customHeight="1" x14ac:dyDescent="0.2">
      <c r="A964" s="182" t="s">
        <v>833</v>
      </c>
      <c r="B964" s="129">
        <v>0</v>
      </c>
      <c r="C964" s="110"/>
    </row>
    <row r="965" spans="1:3" ht="18" customHeight="1" x14ac:dyDescent="0.2">
      <c r="A965" s="182" t="s">
        <v>834</v>
      </c>
      <c r="B965" s="129">
        <v>0</v>
      </c>
      <c r="C965" s="110"/>
    </row>
    <row r="966" spans="1:3" ht="18" customHeight="1" x14ac:dyDescent="0.2">
      <c r="A966" s="182" t="s">
        <v>835</v>
      </c>
      <c r="B966" s="129">
        <v>0</v>
      </c>
      <c r="C966" s="110"/>
    </row>
    <row r="967" spans="1:3" ht="18" customHeight="1" x14ac:dyDescent="0.2">
      <c r="A967" s="182" t="s">
        <v>836</v>
      </c>
      <c r="B967" s="129">
        <v>0</v>
      </c>
      <c r="C967" s="110"/>
    </row>
    <row r="968" spans="1:3" ht="18" customHeight="1" x14ac:dyDescent="0.2">
      <c r="A968" s="182" t="s">
        <v>837</v>
      </c>
      <c r="B968" s="129">
        <v>1351</v>
      </c>
      <c r="C968" s="110"/>
    </row>
    <row r="969" spans="1:3" ht="18" customHeight="1" x14ac:dyDescent="0.2">
      <c r="A969" s="182" t="s">
        <v>838</v>
      </c>
      <c r="B969" s="129">
        <v>0</v>
      </c>
      <c r="C969" s="110"/>
    </row>
    <row r="970" spans="1:3" ht="18" customHeight="1" x14ac:dyDescent="0.2">
      <c r="A970" s="182" t="s">
        <v>115</v>
      </c>
      <c r="B970" s="129">
        <v>0</v>
      </c>
      <c r="C970" s="110"/>
    </row>
    <row r="971" spans="1:3" ht="18" customHeight="1" x14ac:dyDescent="0.2">
      <c r="A971" s="182" t="s">
        <v>116</v>
      </c>
      <c r="B971" s="129">
        <v>0</v>
      </c>
      <c r="C971" s="110"/>
    </row>
    <row r="972" spans="1:3" ht="18" customHeight="1" x14ac:dyDescent="0.2">
      <c r="A972" s="182" t="s">
        <v>117</v>
      </c>
      <c r="B972" s="129">
        <v>0</v>
      </c>
      <c r="C972" s="110"/>
    </row>
    <row r="973" spans="1:3" ht="18" customHeight="1" x14ac:dyDescent="0.2">
      <c r="A973" s="182" t="s">
        <v>839</v>
      </c>
      <c r="B973" s="129">
        <v>0</v>
      </c>
      <c r="C973" s="110"/>
    </row>
    <row r="974" spans="1:3" ht="18" customHeight="1" x14ac:dyDescent="0.2">
      <c r="A974" s="182" t="s">
        <v>840</v>
      </c>
      <c r="B974" s="129">
        <v>0</v>
      </c>
      <c r="C974" s="110"/>
    </row>
    <row r="975" spans="1:3" ht="18" customHeight="1" x14ac:dyDescent="0.2">
      <c r="A975" s="182" t="s">
        <v>841</v>
      </c>
      <c r="B975" s="129">
        <v>0</v>
      </c>
      <c r="C975" s="110"/>
    </row>
    <row r="976" spans="1:3" ht="18" customHeight="1" x14ac:dyDescent="0.2">
      <c r="A976" s="182" t="s">
        <v>842</v>
      </c>
      <c r="B976" s="129">
        <v>0</v>
      </c>
      <c r="C976" s="110"/>
    </row>
    <row r="977" spans="1:3" ht="18" customHeight="1" x14ac:dyDescent="0.2">
      <c r="A977" s="182" t="s">
        <v>843</v>
      </c>
      <c r="B977" s="129">
        <v>0</v>
      </c>
      <c r="C977" s="110"/>
    </row>
    <row r="978" spans="1:3" ht="18" customHeight="1" x14ac:dyDescent="0.2">
      <c r="A978" s="182" t="s">
        <v>844</v>
      </c>
      <c r="B978" s="129">
        <v>0</v>
      </c>
      <c r="C978" s="110"/>
    </row>
    <row r="979" spans="1:3" ht="18" customHeight="1" x14ac:dyDescent="0.2">
      <c r="A979" s="182" t="s">
        <v>845</v>
      </c>
      <c r="B979" s="129">
        <v>0</v>
      </c>
      <c r="C979" s="110"/>
    </row>
    <row r="980" spans="1:3" ht="18" customHeight="1" x14ac:dyDescent="0.2">
      <c r="A980" s="182" t="s">
        <v>115</v>
      </c>
      <c r="B980" s="129">
        <v>0</v>
      </c>
      <c r="C980" s="110"/>
    </row>
    <row r="981" spans="1:3" ht="18" customHeight="1" x14ac:dyDescent="0.2">
      <c r="A981" s="182" t="s">
        <v>116</v>
      </c>
      <c r="B981" s="129">
        <v>0</v>
      </c>
      <c r="C981" s="110"/>
    </row>
    <row r="982" spans="1:3" ht="18" customHeight="1" x14ac:dyDescent="0.2">
      <c r="A982" s="182" t="s">
        <v>117</v>
      </c>
      <c r="B982" s="129">
        <v>0</v>
      </c>
      <c r="C982" s="110"/>
    </row>
    <row r="983" spans="1:3" ht="18" customHeight="1" x14ac:dyDescent="0.2">
      <c r="A983" s="182" t="s">
        <v>846</v>
      </c>
      <c r="B983" s="129">
        <v>0</v>
      </c>
      <c r="C983" s="110"/>
    </row>
    <row r="984" spans="1:3" ht="18" customHeight="1" x14ac:dyDescent="0.2">
      <c r="A984" s="182" t="s">
        <v>847</v>
      </c>
      <c r="B984" s="129">
        <v>0</v>
      </c>
      <c r="C984" s="110"/>
    </row>
    <row r="985" spans="1:3" ht="18" customHeight="1" x14ac:dyDescent="0.2">
      <c r="A985" s="182" t="s">
        <v>848</v>
      </c>
      <c r="B985" s="129">
        <v>0</v>
      </c>
      <c r="C985" s="110"/>
    </row>
    <row r="986" spans="1:3" ht="18" customHeight="1" x14ac:dyDescent="0.2">
      <c r="A986" s="182" t="s">
        <v>849</v>
      </c>
      <c r="B986" s="129">
        <v>0</v>
      </c>
      <c r="C986" s="110"/>
    </row>
    <row r="987" spans="1:3" ht="18" customHeight="1" x14ac:dyDescent="0.2">
      <c r="A987" s="182" t="s">
        <v>850</v>
      </c>
      <c r="B987" s="129">
        <v>0</v>
      </c>
      <c r="C987" s="110"/>
    </row>
    <row r="988" spans="1:3" ht="18" customHeight="1" x14ac:dyDescent="0.2">
      <c r="A988" s="182" t="s">
        <v>851</v>
      </c>
      <c r="B988" s="129">
        <v>0</v>
      </c>
      <c r="C988" s="110"/>
    </row>
    <row r="989" spans="1:3" ht="18" customHeight="1" x14ac:dyDescent="0.2">
      <c r="A989" s="182" t="s">
        <v>852</v>
      </c>
      <c r="B989" s="129">
        <v>0</v>
      </c>
      <c r="C989" s="110"/>
    </row>
    <row r="990" spans="1:3" ht="18" customHeight="1" x14ac:dyDescent="0.2">
      <c r="A990" s="182" t="s">
        <v>115</v>
      </c>
      <c r="B990" s="129">
        <v>0</v>
      </c>
      <c r="C990" s="110"/>
    </row>
    <row r="991" spans="1:3" ht="18" customHeight="1" x14ac:dyDescent="0.2">
      <c r="A991" s="182" t="s">
        <v>116</v>
      </c>
      <c r="B991" s="129">
        <v>0</v>
      </c>
      <c r="C991" s="110"/>
    </row>
    <row r="992" spans="1:3" ht="18" customHeight="1" x14ac:dyDescent="0.2">
      <c r="A992" s="182" t="s">
        <v>117</v>
      </c>
      <c r="B992" s="129">
        <v>0</v>
      </c>
      <c r="C992" s="110"/>
    </row>
    <row r="993" spans="1:3" ht="18" customHeight="1" x14ac:dyDescent="0.2">
      <c r="A993" s="182" t="s">
        <v>843</v>
      </c>
      <c r="B993" s="129">
        <v>0</v>
      </c>
      <c r="C993" s="110"/>
    </row>
    <row r="994" spans="1:3" ht="18" customHeight="1" x14ac:dyDescent="0.2">
      <c r="A994" s="182" t="s">
        <v>853</v>
      </c>
      <c r="B994" s="129">
        <v>0</v>
      </c>
      <c r="C994" s="110"/>
    </row>
    <row r="995" spans="1:3" ht="18" customHeight="1" x14ac:dyDescent="0.2">
      <c r="A995" s="182" t="s">
        <v>854</v>
      </c>
      <c r="B995" s="129">
        <v>0</v>
      </c>
      <c r="C995" s="110"/>
    </row>
    <row r="996" spans="1:3" ht="18" customHeight="1" x14ac:dyDescent="0.2">
      <c r="A996" s="182" t="s">
        <v>855</v>
      </c>
      <c r="B996" s="129">
        <v>50</v>
      </c>
      <c r="C996" s="110"/>
    </row>
    <row r="997" spans="1:3" ht="18" customHeight="1" x14ac:dyDescent="0.2">
      <c r="A997" s="182" t="s">
        <v>856</v>
      </c>
      <c r="B997" s="129">
        <v>0</v>
      </c>
      <c r="C997" s="110"/>
    </row>
    <row r="998" spans="1:3" ht="18" customHeight="1" x14ac:dyDescent="0.2">
      <c r="A998" s="182" t="s">
        <v>857</v>
      </c>
      <c r="B998" s="129">
        <v>50</v>
      </c>
      <c r="C998" s="110"/>
    </row>
    <row r="999" spans="1:3" ht="18" customHeight="1" x14ac:dyDescent="0.2">
      <c r="A999" s="182" t="s">
        <v>858</v>
      </c>
      <c r="B999" s="129">
        <v>1133</v>
      </c>
      <c r="C999" s="110"/>
    </row>
    <row r="1000" spans="1:3" ht="18" customHeight="1" x14ac:dyDescent="0.2">
      <c r="A1000" s="182" t="s">
        <v>859</v>
      </c>
      <c r="B1000" s="129">
        <v>0</v>
      </c>
      <c r="C1000" s="110"/>
    </row>
    <row r="1001" spans="1:3" ht="18" customHeight="1" x14ac:dyDescent="0.2">
      <c r="A1001" s="182" t="s">
        <v>115</v>
      </c>
      <c r="B1001" s="129">
        <v>0</v>
      </c>
      <c r="C1001" s="110"/>
    </row>
    <row r="1002" spans="1:3" ht="18" customHeight="1" x14ac:dyDescent="0.2">
      <c r="A1002" s="182" t="s">
        <v>116</v>
      </c>
      <c r="B1002" s="129">
        <v>0</v>
      </c>
      <c r="C1002" s="110"/>
    </row>
    <row r="1003" spans="1:3" ht="18" customHeight="1" x14ac:dyDescent="0.2">
      <c r="A1003" s="182" t="s">
        <v>117</v>
      </c>
      <c r="B1003" s="129">
        <v>0</v>
      </c>
      <c r="C1003" s="110"/>
    </row>
    <row r="1004" spans="1:3" ht="18" customHeight="1" x14ac:dyDescent="0.2">
      <c r="A1004" s="182" t="s">
        <v>860</v>
      </c>
      <c r="B1004" s="129">
        <v>0</v>
      </c>
      <c r="C1004" s="110"/>
    </row>
    <row r="1005" spans="1:3" ht="18" customHeight="1" x14ac:dyDescent="0.2">
      <c r="A1005" s="182" t="s">
        <v>861</v>
      </c>
      <c r="B1005" s="129">
        <v>0</v>
      </c>
      <c r="C1005" s="110"/>
    </row>
    <row r="1006" spans="1:3" ht="18" customHeight="1" x14ac:dyDescent="0.2">
      <c r="A1006" s="182" t="s">
        <v>862</v>
      </c>
      <c r="B1006" s="129">
        <v>0</v>
      </c>
      <c r="C1006" s="110"/>
    </row>
    <row r="1007" spans="1:3" ht="18" customHeight="1" x14ac:dyDescent="0.2">
      <c r="A1007" s="182" t="s">
        <v>863</v>
      </c>
      <c r="B1007" s="129">
        <v>0</v>
      </c>
      <c r="C1007" s="110"/>
    </row>
    <row r="1008" spans="1:3" ht="18" customHeight="1" x14ac:dyDescent="0.2">
      <c r="A1008" s="182" t="s">
        <v>864</v>
      </c>
      <c r="B1008" s="129">
        <v>0</v>
      </c>
      <c r="C1008" s="110"/>
    </row>
    <row r="1009" spans="1:3" ht="18" customHeight="1" x14ac:dyDescent="0.2">
      <c r="A1009" s="182" t="s">
        <v>865</v>
      </c>
      <c r="B1009" s="129">
        <v>0</v>
      </c>
      <c r="C1009" s="110"/>
    </row>
    <row r="1010" spans="1:3" ht="18" customHeight="1" x14ac:dyDescent="0.2">
      <c r="A1010" s="182" t="s">
        <v>866</v>
      </c>
      <c r="B1010" s="129">
        <v>0</v>
      </c>
      <c r="C1010" s="110"/>
    </row>
    <row r="1011" spans="1:3" ht="18" customHeight="1" x14ac:dyDescent="0.2">
      <c r="A1011" s="182" t="s">
        <v>115</v>
      </c>
      <c r="B1011" s="129">
        <v>0</v>
      </c>
      <c r="C1011" s="110"/>
    </row>
    <row r="1012" spans="1:3" ht="18" customHeight="1" x14ac:dyDescent="0.2">
      <c r="A1012" s="182" t="s">
        <v>116</v>
      </c>
      <c r="B1012" s="129">
        <v>0</v>
      </c>
      <c r="C1012" s="110"/>
    </row>
    <row r="1013" spans="1:3" ht="18" customHeight="1" x14ac:dyDescent="0.2">
      <c r="A1013" s="182" t="s">
        <v>117</v>
      </c>
      <c r="B1013" s="129">
        <v>0</v>
      </c>
      <c r="C1013" s="110"/>
    </row>
    <row r="1014" spans="1:3" ht="18" customHeight="1" x14ac:dyDescent="0.2">
      <c r="A1014" s="182" t="s">
        <v>867</v>
      </c>
      <c r="B1014" s="129">
        <v>0</v>
      </c>
      <c r="C1014" s="110"/>
    </row>
    <row r="1015" spans="1:3" ht="18" customHeight="1" x14ac:dyDescent="0.2">
      <c r="A1015" s="182" t="s">
        <v>868</v>
      </c>
      <c r="B1015" s="129">
        <v>0</v>
      </c>
      <c r="C1015" s="110"/>
    </row>
    <row r="1016" spans="1:3" ht="18" customHeight="1" x14ac:dyDescent="0.2">
      <c r="A1016" s="182" t="s">
        <v>869</v>
      </c>
      <c r="B1016" s="129">
        <v>0</v>
      </c>
      <c r="C1016" s="110"/>
    </row>
    <row r="1017" spans="1:3" ht="18" customHeight="1" x14ac:dyDescent="0.2">
      <c r="A1017" s="182" t="s">
        <v>870</v>
      </c>
      <c r="B1017" s="129">
        <v>0</v>
      </c>
      <c r="C1017" s="110"/>
    </row>
    <row r="1018" spans="1:3" ht="18" customHeight="1" x14ac:dyDescent="0.2">
      <c r="A1018" s="182" t="s">
        <v>871</v>
      </c>
      <c r="B1018" s="129">
        <v>0</v>
      </c>
      <c r="C1018" s="110"/>
    </row>
    <row r="1019" spans="1:3" ht="18" customHeight="1" x14ac:dyDescent="0.2">
      <c r="A1019" s="182" t="s">
        <v>872</v>
      </c>
      <c r="B1019" s="129">
        <v>0</v>
      </c>
      <c r="C1019" s="110"/>
    </row>
    <row r="1020" spans="1:3" ht="18" customHeight="1" x14ac:dyDescent="0.2">
      <c r="A1020" s="182" t="s">
        <v>873</v>
      </c>
      <c r="B1020" s="129">
        <v>0</v>
      </c>
      <c r="C1020" s="110"/>
    </row>
    <row r="1021" spans="1:3" ht="18" customHeight="1" x14ac:dyDescent="0.2">
      <c r="A1021" s="182" t="s">
        <v>874</v>
      </c>
      <c r="B1021" s="129">
        <v>0</v>
      </c>
      <c r="C1021" s="110"/>
    </row>
    <row r="1022" spans="1:3" ht="18" customHeight="1" x14ac:dyDescent="0.2">
      <c r="A1022" s="182" t="s">
        <v>875</v>
      </c>
      <c r="B1022" s="129">
        <v>0</v>
      </c>
      <c r="C1022" s="110"/>
    </row>
    <row r="1023" spans="1:3" ht="18" customHeight="1" x14ac:dyDescent="0.2">
      <c r="A1023" s="182" t="s">
        <v>876</v>
      </c>
      <c r="B1023" s="129">
        <v>0</v>
      </c>
      <c r="C1023" s="110"/>
    </row>
    <row r="1024" spans="1:3" ht="18" customHeight="1" x14ac:dyDescent="0.2">
      <c r="A1024" s="182" t="s">
        <v>877</v>
      </c>
      <c r="B1024" s="129">
        <v>0</v>
      </c>
      <c r="C1024" s="110"/>
    </row>
    <row r="1025" spans="1:3" ht="18" customHeight="1" x14ac:dyDescent="0.2">
      <c r="A1025" s="182" t="s">
        <v>878</v>
      </c>
      <c r="B1025" s="129">
        <v>0</v>
      </c>
      <c r="C1025" s="110"/>
    </row>
    <row r="1026" spans="1:3" ht="18" customHeight="1" x14ac:dyDescent="0.2">
      <c r="A1026" s="182" t="s">
        <v>879</v>
      </c>
      <c r="B1026" s="129">
        <v>0</v>
      </c>
      <c r="C1026" s="110"/>
    </row>
    <row r="1027" spans="1:3" ht="18" customHeight="1" x14ac:dyDescent="0.2">
      <c r="A1027" s="182" t="s">
        <v>115</v>
      </c>
      <c r="B1027" s="129">
        <v>0</v>
      </c>
      <c r="C1027" s="110"/>
    </row>
    <row r="1028" spans="1:3" ht="18" customHeight="1" x14ac:dyDescent="0.2">
      <c r="A1028" s="182" t="s">
        <v>116</v>
      </c>
      <c r="B1028" s="129">
        <v>0</v>
      </c>
      <c r="C1028" s="110"/>
    </row>
    <row r="1029" spans="1:3" ht="18" customHeight="1" x14ac:dyDescent="0.2">
      <c r="A1029" s="182" t="s">
        <v>117</v>
      </c>
      <c r="B1029" s="129">
        <v>0</v>
      </c>
      <c r="C1029" s="110"/>
    </row>
    <row r="1030" spans="1:3" ht="18" customHeight="1" x14ac:dyDescent="0.2">
      <c r="A1030" s="182" t="s">
        <v>880</v>
      </c>
      <c r="B1030" s="129">
        <v>0</v>
      </c>
      <c r="C1030" s="110"/>
    </row>
    <row r="1031" spans="1:3" ht="18" customHeight="1" x14ac:dyDescent="0.2">
      <c r="A1031" s="182" t="s">
        <v>881</v>
      </c>
      <c r="B1031" s="129">
        <v>0</v>
      </c>
      <c r="C1031" s="110"/>
    </row>
    <row r="1032" spans="1:3" ht="18" customHeight="1" x14ac:dyDescent="0.2">
      <c r="A1032" s="182" t="s">
        <v>115</v>
      </c>
      <c r="B1032" s="129">
        <v>0</v>
      </c>
      <c r="C1032" s="110"/>
    </row>
    <row r="1033" spans="1:3" ht="18" customHeight="1" x14ac:dyDescent="0.2">
      <c r="A1033" s="182" t="s">
        <v>116</v>
      </c>
      <c r="B1033" s="129">
        <v>0</v>
      </c>
      <c r="C1033" s="110"/>
    </row>
    <row r="1034" spans="1:3" ht="18" customHeight="1" x14ac:dyDescent="0.2">
      <c r="A1034" s="182" t="s">
        <v>117</v>
      </c>
      <c r="B1034" s="129">
        <v>0</v>
      </c>
      <c r="C1034" s="110"/>
    </row>
    <row r="1035" spans="1:3" ht="18" customHeight="1" x14ac:dyDescent="0.2">
      <c r="A1035" s="182" t="s">
        <v>882</v>
      </c>
      <c r="B1035" s="129">
        <v>0</v>
      </c>
      <c r="C1035" s="110"/>
    </row>
    <row r="1036" spans="1:3" ht="18" customHeight="1" x14ac:dyDescent="0.2">
      <c r="A1036" s="182" t="s">
        <v>883</v>
      </c>
      <c r="B1036" s="129">
        <v>0</v>
      </c>
      <c r="C1036" s="110"/>
    </row>
    <row r="1037" spans="1:3" ht="18" customHeight="1" x14ac:dyDescent="0.2">
      <c r="A1037" s="182" t="s">
        <v>884</v>
      </c>
      <c r="B1037" s="129">
        <v>0</v>
      </c>
      <c r="C1037" s="110"/>
    </row>
    <row r="1038" spans="1:3" ht="18" customHeight="1" x14ac:dyDescent="0.2">
      <c r="A1038" s="182" t="s">
        <v>885</v>
      </c>
      <c r="B1038" s="129">
        <v>0</v>
      </c>
      <c r="C1038" s="110"/>
    </row>
    <row r="1039" spans="1:3" ht="18" customHeight="1" x14ac:dyDescent="0.2">
      <c r="A1039" s="182" t="s">
        <v>886</v>
      </c>
      <c r="B1039" s="129">
        <v>0</v>
      </c>
      <c r="C1039" s="110"/>
    </row>
    <row r="1040" spans="1:3" ht="18" customHeight="1" x14ac:dyDescent="0.2">
      <c r="A1040" s="182" t="s">
        <v>124</v>
      </c>
      <c r="B1040" s="129">
        <v>0</v>
      </c>
      <c r="C1040" s="110"/>
    </row>
    <row r="1041" spans="1:3" ht="18" customHeight="1" x14ac:dyDescent="0.2">
      <c r="A1041" s="182" t="s">
        <v>887</v>
      </c>
      <c r="B1041" s="129">
        <v>0</v>
      </c>
      <c r="C1041" s="110"/>
    </row>
    <row r="1042" spans="1:3" ht="18" customHeight="1" x14ac:dyDescent="0.2">
      <c r="A1042" s="182" t="s">
        <v>888</v>
      </c>
      <c r="B1042" s="129">
        <v>0</v>
      </c>
      <c r="C1042" s="110"/>
    </row>
    <row r="1043" spans="1:3" ht="18" customHeight="1" x14ac:dyDescent="0.2">
      <c r="A1043" s="182" t="s">
        <v>115</v>
      </c>
      <c r="B1043" s="129">
        <v>0</v>
      </c>
      <c r="C1043" s="110"/>
    </row>
    <row r="1044" spans="1:3" ht="18" customHeight="1" x14ac:dyDescent="0.2">
      <c r="A1044" s="182" t="s">
        <v>116</v>
      </c>
      <c r="B1044" s="129">
        <v>0</v>
      </c>
      <c r="C1044" s="110"/>
    </row>
    <row r="1045" spans="1:3" ht="18" customHeight="1" x14ac:dyDescent="0.2">
      <c r="A1045" s="182" t="s">
        <v>117</v>
      </c>
      <c r="B1045" s="129">
        <v>0</v>
      </c>
      <c r="C1045" s="110"/>
    </row>
    <row r="1046" spans="1:3" ht="18" customHeight="1" x14ac:dyDescent="0.2">
      <c r="A1046" s="182" t="s">
        <v>889</v>
      </c>
      <c r="B1046" s="129">
        <v>0</v>
      </c>
      <c r="C1046" s="110"/>
    </row>
    <row r="1047" spans="1:3" ht="18" customHeight="1" x14ac:dyDescent="0.2">
      <c r="A1047" s="182" t="s">
        <v>890</v>
      </c>
      <c r="B1047" s="129">
        <v>0</v>
      </c>
      <c r="C1047" s="110"/>
    </row>
    <row r="1048" spans="1:3" ht="18" customHeight="1" x14ac:dyDescent="0.2">
      <c r="A1048" s="182" t="s">
        <v>891</v>
      </c>
      <c r="B1048" s="129">
        <v>0</v>
      </c>
      <c r="C1048" s="110"/>
    </row>
    <row r="1049" spans="1:3" ht="18" customHeight="1" x14ac:dyDescent="0.2">
      <c r="A1049" s="182" t="s">
        <v>892</v>
      </c>
      <c r="B1049" s="129">
        <v>1133</v>
      </c>
      <c r="C1049" s="110"/>
    </row>
    <row r="1050" spans="1:3" ht="18" customHeight="1" x14ac:dyDescent="0.2">
      <c r="A1050" s="182" t="s">
        <v>115</v>
      </c>
      <c r="B1050" s="129">
        <v>0</v>
      </c>
      <c r="C1050" s="110"/>
    </row>
    <row r="1051" spans="1:3" ht="18" customHeight="1" x14ac:dyDescent="0.2">
      <c r="A1051" s="182" t="s">
        <v>116</v>
      </c>
      <c r="B1051" s="129">
        <v>0</v>
      </c>
      <c r="C1051" s="110"/>
    </row>
    <row r="1052" spans="1:3" ht="18" customHeight="1" x14ac:dyDescent="0.2">
      <c r="A1052" s="182" t="s">
        <v>117</v>
      </c>
      <c r="B1052" s="129">
        <v>0</v>
      </c>
      <c r="C1052" s="110"/>
    </row>
    <row r="1053" spans="1:3" ht="18" customHeight="1" x14ac:dyDescent="0.2">
      <c r="A1053" s="182" t="s">
        <v>893</v>
      </c>
      <c r="B1053" s="129">
        <v>0</v>
      </c>
      <c r="C1053" s="110"/>
    </row>
    <row r="1054" spans="1:3" ht="18" customHeight="1" x14ac:dyDescent="0.2">
      <c r="A1054" s="182" t="s">
        <v>894</v>
      </c>
      <c r="B1054" s="129">
        <v>1055</v>
      </c>
      <c r="C1054" s="110"/>
    </row>
    <row r="1055" spans="1:3" ht="18" customHeight="1" x14ac:dyDescent="0.2">
      <c r="A1055" s="182" t="s">
        <v>895</v>
      </c>
      <c r="B1055" s="129">
        <v>0</v>
      </c>
      <c r="C1055" s="110"/>
    </row>
    <row r="1056" spans="1:3" ht="18" customHeight="1" x14ac:dyDescent="0.2">
      <c r="A1056" s="182" t="s">
        <v>896</v>
      </c>
      <c r="B1056" s="129">
        <v>78</v>
      </c>
      <c r="C1056" s="110"/>
    </row>
    <row r="1057" spans="1:3" ht="18" customHeight="1" x14ac:dyDescent="0.2">
      <c r="A1057" s="182" t="s">
        <v>897</v>
      </c>
      <c r="B1057" s="129">
        <v>0</v>
      </c>
      <c r="C1057" s="110"/>
    </row>
    <row r="1058" spans="1:3" ht="18" customHeight="1" x14ac:dyDescent="0.2">
      <c r="A1058" s="182" t="s">
        <v>898</v>
      </c>
      <c r="B1058" s="129">
        <v>0</v>
      </c>
      <c r="C1058" s="110"/>
    </row>
    <row r="1059" spans="1:3" ht="18" customHeight="1" x14ac:dyDescent="0.2">
      <c r="A1059" s="183" t="s">
        <v>899</v>
      </c>
      <c r="B1059" s="129">
        <v>0</v>
      </c>
      <c r="C1059" s="110"/>
    </row>
    <row r="1060" spans="1:3" ht="18" customHeight="1" x14ac:dyDescent="0.2">
      <c r="A1060" s="182" t="s">
        <v>900</v>
      </c>
      <c r="B1060" s="129">
        <v>0</v>
      </c>
      <c r="C1060" s="110"/>
    </row>
    <row r="1061" spans="1:3" ht="18" customHeight="1" x14ac:dyDescent="0.2">
      <c r="A1061" s="182" t="s">
        <v>901</v>
      </c>
      <c r="B1061" s="129">
        <v>0</v>
      </c>
      <c r="C1061" s="110"/>
    </row>
    <row r="1062" spans="1:3" ht="18" customHeight="1" x14ac:dyDescent="0.2">
      <c r="A1062" s="182" t="s">
        <v>902</v>
      </c>
      <c r="B1062" s="129">
        <v>0</v>
      </c>
      <c r="C1062" s="110"/>
    </row>
    <row r="1063" spans="1:3" ht="18" customHeight="1" x14ac:dyDescent="0.2">
      <c r="A1063" s="182" t="s">
        <v>903</v>
      </c>
      <c r="B1063" s="129">
        <v>1277</v>
      </c>
      <c r="C1063" s="110"/>
    </row>
    <row r="1064" spans="1:3" ht="18" customHeight="1" x14ac:dyDescent="0.2">
      <c r="A1064" s="182" t="s">
        <v>904</v>
      </c>
      <c r="B1064" s="129">
        <v>1262</v>
      </c>
      <c r="C1064" s="110"/>
    </row>
    <row r="1065" spans="1:3" ht="18" customHeight="1" x14ac:dyDescent="0.2">
      <c r="A1065" s="182" t="s">
        <v>115</v>
      </c>
      <c r="B1065" s="129">
        <v>0</v>
      </c>
      <c r="C1065" s="110"/>
    </row>
    <row r="1066" spans="1:3" ht="18" customHeight="1" x14ac:dyDescent="0.2">
      <c r="A1066" s="182" t="s">
        <v>116</v>
      </c>
      <c r="B1066" s="129">
        <v>0</v>
      </c>
      <c r="C1066" s="110"/>
    </row>
    <row r="1067" spans="1:3" ht="18" customHeight="1" x14ac:dyDescent="0.2">
      <c r="A1067" s="182" t="s">
        <v>117</v>
      </c>
      <c r="B1067" s="129">
        <v>0</v>
      </c>
      <c r="C1067" s="110"/>
    </row>
    <row r="1068" spans="1:3" ht="18" customHeight="1" x14ac:dyDescent="0.2">
      <c r="A1068" s="182" t="s">
        <v>905</v>
      </c>
      <c r="B1068" s="129">
        <v>0</v>
      </c>
      <c r="C1068" s="110"/>
    </row>
    <row r="1069" spans="1:3" ht="18" customHeight="1" x14ac:dyDescent="0.2">
      <c r="A1069" s="182" t="s">
        <v>906</v>
      </c>
      <c r="B1069" s="129">
        <v>0</v>
      </c>
      <c r="C1069" s="110"/>
    </row>
    <row r="1070" spans="1:3" ht="18" customHeight="1" x14ac:dyDescent="0.2">
      <c r="A1070" s="182" t="s">
        <v>907</v>
      </c>
      <c r="B1070" s="129">
        <v>0</v>
      </c>
      <c r="C1070" s="110"/>
    </row>
    <row r="1071" spans="1:3" ht="18" customHeight="1" x14ac:dyDescent="0.2">
      <c r="A1071" s="182" t="s">
        <v>908</v>
      </c>
      <c r="B1071" s="129">
        <v>0</v>
      </c>
      <c r="C1071" s="110"/>
    </row>
    <row r="1072" spans="1:3" ht="18" customHeight="1" x14ac:dyDescent="0.2">
      <c r="A1072" s="182" t="s">
        <v>124</v>
      </c>
      <c r="B1072" s="129">
        <v>152</v>
      </c>
      <c r="C1072" s="110"/>
    </row>
    <row r="1073" spans="1:3" ht="18" customHeight="1" x14ac:dyDescent="0.2">
      <c r="A1073" s="182" t="s">
        <v>909</v>
      </c>
      <c r="B1073" s="129">
        <v>1110</v>
      </c>
      <c r="C1073" s="110"/>
    </row>
    <row r="1074" spans="1:3" ht="18" customHeight="1" x14ac:dyDescent="0.2">
      <c r="A1074" s="182" t="s">
        <v>910</v>
      </c>
      <c r="B1074" s="129">
        <v>0</v>
      </c>
      <c r="C1074" s="110"/>
    </row>
    <row r="1075" spans="1:3" ht="18" customHeight="1" x14ac:dyDescent="0.2">
      <c r="A1075" s="182" t="s">
        <v>115</v>
      </c>
      <c r="B1075" s="129">
        <v>0</v>
      </c>
      <c r="C1075" s="110"/>
    </row>
    <row r="1076" spans="1:3" ht="18" customHeight="1" x14ac:dyDescent="0.2">
      <c r="A1076" s="182" t="s">
        <v>116</v>
      </c>
      <c r="B1076" s="129">
        <v>0</v>
      </c>
      <c r="C1076" s="110"/>
    </row>
    <row r="1077" spans="1:3" ht="18" customHeight="1" x14ac:dyDescent="0.2">
      <c r="A1077" s="182" t="s">
        <v>117</v>
      </c>
      <c r="B1077" s="129">
        <v>0</v>
      </c>
      <c r="C1077" s="110"/>
    </row>
    <row r="1078" spans="1:3" ht="18" customHeight="1" x14ac:dyDescent="0.2">
      <c r="A1078" s="182" t="s">
        <v>911</v>
      </c>
      <c r="B1078" s="129">
        <v>0</v>
      </c>
      <c r="C1078" s="110"/>
    </row>
    <row r="1079" spans="1:3" ht="18" customHeight="1" x14ac:dyDescent="0.2">
      <c r="A1079" s="182" t="s">
        <v>912</v>
      </c>
      <c r="B1079" s="129">
        <v>0</v>
      </c>
      <c r="C1079" s="110"/>
    </row>
    <row r="1080" spans="1:3" ht="18" customHeight="1" x14ac:dyDescent="0.2">
      <c r="A1080" s="182" t="s">
        <v>913</v>
      </c>
      <c r="B1080" s="129">
        <v>15</v>
      </c>
      <c r="C1080" s="110"/>
    </row>
    <row r="1081" spans="1:3" ht="18" customHeight="1" x14ac:dyDescent="0.2">
      <c r="A1081" s="182" t="s">
        <v>914</v>
      </c>
      <c r="B1081" s="129">
        <v>0</v>
      </c>
      <c r="C1081" s="110"/>
    </row>
    <row r="1082" spans="1:3" ht="18" customHeight="1" x14ac:dyDescent="0.2">
      <c r="A1082" s="182" t="s">
        <v>915</v>
      </c>
      <c r="B1082" s="129">
        <v>15</v>
      </c>
      <c r="C1082" s="110"/>
    </row>
    <row r="1083" spans="1:3" ht="18" customHeight="1" x14ac:dyDescent="0.2">
      <c r="A1083" s="182" t="s">
        <v>916</v>
      </c>
      <c r="B1083" s="129">
        <v>0</v>
      </c>
      <c r="C1083" s="110"/>
    </row>
    <row r="1084" spans="1:3" ht="18" customHeight="1" x14ac:dyDescent="0.2">
      <c r="A1084" s="182" t="s">
        <v>917</v>
      </c>
      <c r="B1084" s="129">
        <v>0</v>
      </c>
      <c r="C1084" s="110"/>
    </row>
    <row r="1085" spans="1:3" ht="18" customHeight="1" x14ac:dyDescent="0.2">
      <c r="A1085" s="182" t="s">
        <v>115</v>
      </c>
      <c r="B1085" s="129">
        <v>0</v>
      </c>
      <c r="C1085" s="110"/>
    </row>
    <row r="1086" spans="1:3" ht="18" customHeight="1" x14ac:dyDescent="0.2">
      <c r="A1086" s="182" t="s">
        <v>116</v>
      </c>
      <c r="B1086" s="129">
        <v>0</v>
      </c>
      <c r="C1086" s="110"/>
    </row>
    <row r="1087" spans="1:3" ht="18" customHeight="1" x14ac:dyDescent="0.2">
      <c r="A1087" s="182" t="s">
        <v>117</v>
      </c>
      <c r="B1087" s="129">
        <v>0</v>
      </c>
      <c r="C1087" s="110"/>
    </row>
    <row r="1088" spans="1:3" ht="18" customHeight="1" x14ac:dyDescent="0.2">
      <c r="A1088" s="182" t="s">
        <v>918</v>
      </c>
      <c r="B1088" s="129">
        <v>0</v>
      </c>
      <c r="C1088" s="110"/>
    </row>
    <row r="1089" spans="1:3" ht="18" customHeight="1" x14ac:dyDescent="0.2">
      <c r="A1089" s="182" t="s">
        <v>124</v>
      </c>
      <c r="B1089" s="129">
        <v>0</v>
      </c>
      <c r="C1089" s="110"/>
    </row>
    <row r="1090" spans="1:3" ht="18" customHeight="1" x14ac:dyDescent="0.2">
      <c r="A1090" s="182" t="s">
        <v>919</v>
      </c>
      <c r="B1090" s="129">
        <v>0</v>
      </c>
      <c r="C1090" s="110"/>
    </row>
    <row r="1091" spans="1:3" ht="18" customHeight="1" x14ac:dyDescent="0.2">
      <c r="A1091" s="182" t="s">
        <v>920</v>
      </c>
      <c r="B1091" s="129">
        <v>0</v>
      </c>
      <c r="C1091" s="110"/>
    </row>
    <row r="1092" spans="1:3" ht="18" customHeight="1" x14ac:dyDescent="0.2">
      <c r="A1092" s="182" t="s">
        <v>921</v>
      </c>
      <c r="B1092" s="129">
        <v>0</v>
      </c>
      <c r="C1092" s="110"/>
    </row>
    <row r="1093" spans="1:3" ht="18" customHeight="1" x14ac:dyDescent="0.2">
      <c r="A1093" s="182" t="s">
        <v>922</v>
      </c>
      <c r="B1093" s="129">
        <v>0</v>
      </c>
      <c r="C1093" s="110"/>
    </row>
    <row r="1094" spans="1:3" ht="18" customHeight="1" x14ac:dyDescent="0.2">
      <c r="A1094" s="182" t="s">
        <v>923</v>
      </c>
      <c r="B1094" s="129">
        <v>0</v>
      </c>
      <c r="C1094" s="110"/>
    </row>
    <row r="1095" spans="1:3" ht="18" customHeight="1" x14ac:dyDescent="0.2">
      <c r="A1095" s="182" t="s">
        <v>924</v>
      </c>
      <c r="B1095" s="129">
        <v>0</v>
      </c>
      <c r="C1095" s="110"/>
    </row>
    <row r="1096" spans="1:3" ht="18" customHeight="1" x14ac:dyDescent="0.2">
      <c r="A1096" s="182" t="s">
        <v>925</v>
      </c>
      <c r="B1096" s="129">
        <v>0</v>
      </c>
      <c r="C1096" s="110"/>
    </row>
    <row r="1097" spans="1:3" ht="18" customHeight="1" x14ac:dyDescent="0.2">
      <c r="A1097" s="182" t="s">
        <v>926</v>
      </c>
      <c r="B1097" s="129">
        <v>0</v>
      </c>
      <c r="C1097" s="110"/>
    </row>
    <row r="1098" spans="1:3" ht="18" customHeight="1" x14ac:dyDescent="0.2">
      <c r="A1098" s="182" t="s">
        <v>927</v>
      </c>
      <c r="B1098" s="129">
        <v>0</v>
      </c>
      <c r="C1098" s="110"/>
    </row>
    <row r="1099" spans="1:3" ht="18" customHeight="1" x14ac:dyDescent="0.2">
      <c r="A1099" s="182" t="s">
        <v>928</v>
      </c>
      <c r="B1099" s="129">
        <v>0</v>
      </c>
      <c r="C1099" s="110"/>
    </row>
    <row r="1100" spans="1:3" ht="18" customHeight="1" x14ac:dyDescent="0.2">
      <c r="A1100" s="182" t="s">
        <v>929</v>
      </c>
      <c r="B1100" s="129">
        <v>0</v>
      </c>
      <c r="C1100" s="110"/>
    </row>
    <row r="1101" spans="1:3" ht="18" customHeight="1" x14ac:dyDescent="0.2">
      <c r="A1101" s="182" t="s">
        <v>930</v>
      </c>
      <c r="B1101" s="129">
        <v>0</v>
      </c>
      <c r="C1101" s="110"/>
    </row>
    <row r="1102" spans="1:3" ht="18" customHeight="1" x14ac:dyDescent="0.2">
      <c r="A1102" s="182" t="s">
        <v>931</v>
      </c>
      <c r="B1102" s="129">
        <v>0</v>
      </c>
      <c r="C1102" s="110"/>
    </row>
    <row r="1103" spans="1:3" ht="18" customHeight="1" x14ac:dyDescent="0.2">
      <c r="A1103" s="182" t="s">
        <v>932</v>
      </c>
      <c r="B1103" s="129">
        <v>0</v>
      </c>
      <c r="C1103" s="110"/>
    </row>
    <row r="1104" spans="1:3" ht="18" customHeight="1" x14ac:dyDescent="0.2">
      <c r="A1104" s="182" t="s">
        <v>933</v>
      </c>
      <c r="B1104" s="129">
        <v>0</v>
      </c>
      <c r="C1104" s="110"/>
    </row>
    <row r="1105" spans="1:3" ht="18" customHeight="1" x14ac:dyDescent="0.2">
      <c r="A1105" s="182" t="s">
        <v>934</v>
      </c>
      <c r="B1105" s="129">
        <v>0</v>
      </c>
      <c r="C1105" s="110"/>
    </row>
    <row r="1106" spans="1:3" ht="18" customHeight="1" x14ac:dyDescent="0.2">
      <c r="A1106" s="182" t="s">
        <v>935</v>
      </c>
      <c r="B1106" s="129">
        <v>0</v>
      </c>
      <c r="C1106" s="110"/>
    </row>
    <row r="1107" spans="1:3" ht="18" customHeight="1" x14ac:dyDescent="0.2">
      <c r="A1107" s="182" t="s">
        <v>936</v>
      </c>
      <c r="B1107" s="129">
        <v>0</v>
      </c>
      <c r="C1107" s="110"/>
    </row>
    <row r="1108" spans="1:3" ht="18" customHeight="1" x14ac:dyDescent="0.2">
      <c r="A1108" s="182" t="s">
        <v>937</v>
      </c>
      <c r="B1108" s="129">
        <v>0</v>
      </c>
      <c r="C1108" s="110"/>
    </row>
    <row r="1109" spans="1:3" ht="18" customHeight="1" x14ac:dyDescent="0.2">
      <c r="A1109" s="182" t="s">
        <v>938</v>
      </c>
      <c r="B1109" s="129">
        <v>0</v>
      </c>
      <c r="C1109" s="110"/>
    </row>
    <row r="1110" spans="1:3" ht="18" customHeight="1" x14ac:dyDescent="0.2">
      <c r="A1110" s="182" t="s">
        <v>939</v>
      </c>
      <c r="B1110" s="129">
        <v>0</v>
      </c>
      <c r="C1110" s="110"/>
    </row>
    <row r="1111" spans="1:3" ht="18" customHeight="1" x14ac:dyDescent="0.2">
      <c r="A1111" s="182" t="s">
        <v>940</v>
      </c>
      <c r="B1111" s="129">
        <v>0</v>
      </c>
      <c r="C1111" s="110"/>
    </row>
    <row r="1112" spans="1:3" ht="18" customHeight="1" x14ac:dyDescent="0.2">
      <c r="A1112" s="182" t="s">
        <v>941</v>
      </c>
      <c r="B1112" s="129">
        <v>0</v>
      </c>
      <c r="C1112" s="110"/>
    </row>
    <row r="1113" spans="1:3" ht="18" customHeight="1" x14ac:dyDescent="0.2">
      <c r="A1113" s="182" t="s">
        <v>942</v>
      </c>
      <c r="B1113" s="129">
        <v>0</v>
      </c>
      <c r="C1113" s="110"/>
    </row>
    <row r="1114" spans="1:3" ht="18" customHeight="1" x14ac:dyDescent="0.2">
      <c r="A1114" s="182" t="s">
        <v>943</v>
      </c>
      <c r="B1114" s="129">
        <v>0</v>
      </c>
      <c r="C1114" s="110"/>
    </row>
    <row r="1115" spans="1:3" ht="18" customHeight="1" x14ac:dyDescent="0.2">
      <c r="A1115" s="182" t="s">
        <v>944</v>
      </c>
      <c r="B1115" s="129">
        <v>0</v>
      </c>
      <c r="C1115" s="110"/>
    </row>
    <row r="1116" spans="1:3" ht="18" customHeight="1" x14ac:dyDescent="0.2">
      <c r="A1116" s="182" t="s">
        <v>945</v>
      </c>
      <c r="B1116" s="129">
        <v>0</v>
      </c>
      <c r="C1116" s="110"/>
    </row>
    <row r="1117" spans="1:3" ht="18" customHeight="1" x14ac:dyDescent="0.2">
      <c r="A1117" s="182" t="s">
        <v>946</v>
      </c>
      <c r="B1117" s="129">
        <v>0</v>
      </c>
      <c r="C1117" s="110"/>
    </row>
    <row r="1118" spans="1:3" ht="18" customHeight="1" x14ac:dyDescent="0.2">
      <c r="A1118" s="182" t="s">
        <v>947</v>
      </c>
      <c r="B1118" s="129">
        <v>0</v>
      </c>
      <c r="C1118" s="110"/>
    </row>
    <row r="1119" spans="1:3" ht="18" customHeight="1" x14ac:dyDescent="0.2">
      <c r="A1119" s="182" t="s">
        <v>728</v>
      </c>
      <c r="B1119" s="129">
        <v>0</v>
      </c>
      <c r="C1119" s="110"/>
    </row>
    <row r="1120" spans="1:3" ht="18" customHeight="1" x14ac:dyDescent="0.2">
      <c r="A1120" s="182" t="s">
        <v>948</v>
      </c>
      <c r="B1120" s="129">
        <v>0</v>
      </c>
      <c r="C1120" s="110"/>
    </row>
    <row r="1121" spans="1:3" ht="18" customHeight="1" x14ac:dyDescent="0.2">
      <c r="A1121" s="182" t="s">
        <v>949</v>
      </c>
      <c r="B1121" s="129">
        <v>0</v>
      </c>
      <c r="C1121" s="110"/>
    </row>
    <row r="1122" spans="1:3" ht="18" customHeight="1" x14ac:dyDescent="0.2">
      <c r="A1122" s="182" t="s">
        <v>950</v>
      </c>
      <c r="B1122" s="129">
        <v>0</v>
      </c>
      <c r="C1122" s="110"/>
    </row>
    <row r="1123" spans="1:3" ht="18" customHeight="1" x14ac:dyDescent="0.2">
      <c r="A1123" s="182" t="s">
        <v>951</v>
      </c>
      <c r="B1123" s="129">
        <v>756</v>
      </c>
      <c r="C1123" s="110"/>
    </row>
    <row r="1124" spans="1:3" ht="18" customHeight="1" x14ac:dyDescent="0.2">
      <c r="A1124" s="182" t="s">
        <v>952</v>
      </c>
      <c r="B1124" s="129">
        <v>698</v>
      </c>
      <c r="C1124" s="110"/>
    </row>
    <row r="1125" spans="1:3" ht="18" customHeight="1" x14ac:dyDescent="0.2">
      <c r="A1125" s="182" t="s">
        <v>115</v>
      </c>
      <c r="B1125" s="129">
        <v>82</v>
      </c>
      <c r="C1125" s="110"/>
    </row>
    <row r="1126" spans="1:3" ht="18" customHeight="1" x14ac:dyDescent="0.2">
      <c r="A1126" s="182" t="s">
        <v>116</v>
      </c>
      <c r="B1126" s="129">
        <v>110</v>
      </c>
      <c r="C1126" s="110"/>
    </row>
    <row r="1127" spans="1:3" ht="18" customHeight="1" x14ac:dyDescent="0.2">
      <c r="A1127" s="182" t="s">
        <v>117</v>
      </c>
      <c r="B1127" s="129">
        <v>0</v>
      </c>
      <c r="C1127" s="110"/>
    </row>
    <row r="1128" spans="1:3" ht="18" customHeight="1" x14ac:dyDescent="0.2">
      <c r="A1128" s="182" t="s">
        <v>953</v>
      </c>
      <c r="B1128" s="129">
        <v>0</v>
      </c>
      <c r="C1128" s="110"/>
    </row>
    <row r="1129" spans="1:3" ht="18" customHeight="1" x14ac:dyDescent="0.2">
      <c r="A1129" s="182" t="s">
        <v>954</v>
      </c>
      <c r="B1129" s="129">
        <v>0</v>
      </c>
      <c r="C1129" s="110"/>
    </row>
    <row r="1130" spans="1:3" ht="18" customHeight="1" x14ac:dyDescent="0.2">
      <c r="A1130" s="182" t="s">
        <v>955</v>
      </c>
      <c r="B1130" s="129">
        <v>0</v>
      </c>
      <c r="C1130" s="110"/>
    </row>
    <row r="1131" spans="1:3" ht="18" customHeight="1" x14ac:dyDescent="0.2">
      <c r="A1131" s="182" t="s">
        <v>956</v>
      </c>
      <c r="B1131" s="129">
        <v>0</v>
      </c>
      <c r="C1131" s="110"/>
    </row>
    <row r="1132" spans="1:3" ht="18" customHeight="1" x14ac:dyDescent="0.2">
      <c r="A1132" s="182" t="s">
        <v>957</v>
      </c>
      <c r="B1132" s="129">
        <v>0</v>
      </c>
      <c r="C1132" s="110"/>
    </row>
    <row r="1133" spans="1:3" ht="18" customHeight="1" x14ac:dyDescent="0.2">
      <c r="A1133" s="182" t="s">
        <v>958</v>
      </c>
      <c r="B1133" s="129">
        <v>0</v>
      </c>
      <c r="C1133" s="110"/>
    </row>
    <row r="1134" spans="1:3" ht="18" customHeight="1" x14ac:dyDescent="0.2">
      <c r="A1134" s="182" t="s">
        <v>959</v>
      </c>
      <c r="B1134" s="129">
        <v>0</v>
      </c>
      <c r="C1134" s="110"/>
    </row>
    <row r="1135" spans="1:3" ht="18" customHeight="1" x14ac:dyDescent="0.2">
      <c r="A1135" s="182" t="s">
        <v>960</v>
      </c>
      <c r="B1135" s="129">
        <v>0</v>
      </c>
      <c r="C1135" s="110"/>
    </row>
    <row r="1136" spans="1:3" ht="18" customHeight="1" x14ac:dyDescent="0.2">
      <c r="A1136" s="182" t="s">
        <v>961</v>
      </c>
      <c r="B1136" s="129">
        <v>0</v>
      </c>
      <c r="C1136" s="110"/>
    </row>
    <row r="1137" spans="1:3" ht="18" customHeight="1" x14ac:dyDescent="0.2">
      <c r="A1137" s="182" t="s">
        <v>962</v>
      </c>
      <c r="B1137" s="129">
        <v>0</v>
      </c>
      <c r="C1137" s="110"/>
    </row>
    <row r="1138" spans="1:3" ht="18" customHeight="1" x14ac:dyDescent="0.2">
      <c r="A1138" s="182" t="s">
        <v>963</v>
      </c>
      <c r="B1138" s="129">
        <v>0</v>
      </c>
      <c r="C1138" s="110"/>
    </row>
    <row r="1139" spans="1:3" ht="18" customHeight="1" x14ac:dyDescent="0.2">
      <c r="A1139" s="182" t="s">
        <v>964</v>
      </c>
      <c r="B1139" s="129">
        <v>0</v>
      </c>
      <c r="C1139" s="110"/>
    </row>
    <row r="1140" spans="1:3" ht="18" customHeight="1" x14ac:dyDescent="0.2">
      <c r="A1140" s="182" t="s">
        <v>965</v>
      </c>
      <c r="B1140" s="129">
        <v>0</v>
      </c>
      <c r="C1140" s="110"/>
    </row>
    <row r="1141" spans="1:3" ht="18" customHeight="1" x14ac:dyDescent="0.2">
      <c r="A1141" s="182" t="s">
        <v>966</v>
      </c>
      <c r="B1141" s="129">
        <v>0</v>
      </c>
      <c r="C1141" s="110"/>
    </row>
    <row r="1142" spans="1:3" ht="18" customHeight="1" x14ac:dyDescent="0.2">
      <c r="A1142" s="182" t="s">
        <v>967</v>
      </c>
      <c r="B1142" s="129">
        <v>0</v>
      </c>
      <c r="C1142" s="110"/>
    </row>
    <row r="1143" spans="1:3" ht="18" customHeight="1" x14ac:dyDescent="0.2">
      <c r="A1143" s="182" t="s">
        <v>968</v>
      </c>
      <c r="B1143" s="129">
        <v>0</v>
      </c>
      <c r="C1143" s="110"/>
    </row>
    <row r="1144" spans="1:3" ht="18" customHeight="1" x14ac:dyDescent="0.2">
      <c r="A1144" s="182" t="s">
        <v>969</v>
      </c>
      <c r="B1144" s="129">
        <v>0</v>
      </c>
      <c r="C1144" s="110"/>
    </row>
    <row r="1145" spans="1:3" ht="18" customHeight="1" x14ac:dyDescent="0.2">
      <c r="A1145" s="182" t="s">
        <v>970</v>
      </c>
      <c r="B1145" s="129">
        <v>0</v>
      </c>
      <c r="C1145" s="110"/>
    </row>
    <row r="1146" spans="1:3" ht="18" customHeight="1" x14ac:dyDescent="0.2">
      <c r="A1146" s="182" t="s">
        <v>971</v>
      </c>
      <c r="B1146" s="129">
        <v>0</v>
      </c>
      <c r="C1146" s="110"/>
    </row>
    <row r="1147" spans="1:3" ht="18" customHeight="1" x14ac:dyDescent="0.2">
      <c r="A1147" s="182" t="s">
        <v>972</v>
      </c>
      <c r="B1147" s="129">
        <v>0</v>
      </c>
      <c r="C1147" s="110"/>
    </row>
    <row r="1148" spans="1:3" ht="18" customHeight="1" x14ac:dyDescent="0.2">
      <c r="A1148" s="182" t="s">
        <v>973</v>
      </c>
      <c r="B1148" s="129">
        <v>0</v>
      </c>
      <c r="C1148" s="110"/>
    </row>
    <row r="1149" spans="1:3" ht="18" customHeight="1" x14ac:dyDescent="0.2">
      <c r="A1149" s="182" t="s">
        <v>124</v>
      </c>
      <c r="B1149" s="129">
        <v>461</v>
      </c>
      <c r="C1149" s="110"/>
    </row>
    <row r="1150" spans="1:3" ht="18" customHeight="1" x14ac:dyDescent="0.2">
      <c r="A1150" s="182" t="s">
        <v>974</v>
      </c>
      <c r="B1150" s="129">
        <v>45</v>
      </c>
      <c r="C1150" s="110"/>
    </row>
    <row r="1151" spans="1:3" ht="18" customHeight="1" x14ac:dyDescent="0.2">
      <c r="A1151" s="182" t="s">
        <v>975</v>
      </c>
      <c r="B1151" s="129">
        <v>58</v>
      </c>
      <c r="C1151" s="110"/>
    </row>
    <row r="1152" spans="1:3" ht="18" customHeight="1" x14ac:dyDescent="0.2">
      <c r="A1152" s="182" t="s">
        <v>115</v>
      </c>
      <c r="B1152" s="129">
        <v>28</v>
      </c>
      <c r="C1152" s="110"/>
    </row>
    <row r="1153" spans="1:3" ht="18" customHeight="1" x14ac:dyDescent="0.2">
      <c r="A1153" s="182" t="s">
        <v>116</v>
      </c>
      <c r="B1153" s="129">
        <v>0</v>
      </c>
      <c r="C1153" s="110"/>
    </row>
    <row r="1154" spans="1:3" ht="18" customHeight="1" x14ac:dyDescent="0.2">
      <c r="A1154" s="182" t="s">
        <v>117</v>
      </c>
      <c r="B1154" s="129">
        <v>0</v>
      </c>
      <c r="C1154" s="110"/>
    </row>
    <row r="1155" spans="1:3" ht="18" customHeight="1" x14ac:dyDescent="0.2">
      <c r="A1155" s="182" t="s">
        <v>976</v>
      </c>
      <c r="B1155" s="129">
        <v>0</v>
      </c>
      <c r="C1155" s="110"/>
    </row>
    <row r="1156" spans="1:3" ht="18" customHeight="1" x14ac:dyDescent="0.2">
      <c r="A1156" s="182" t="s">
        <v>977</v>
      </c>
      <c r="B1156" s="129">
        <v>0</v>
      </c>
      <c r="C1156" s="110"/>
    </row>
    <row r="1157" spans="1:3" ht="18" customHeight="1" x14ac:dyDescent="0.2">
      <c r="A1157" s="182" t="s">
        <v>978</v>
      </c>
      <c r="B1157" s="129">
        <v>0</v>
      </c>
      <c r="C1157" s="110"/>
    </row>
    <row r="1158" spans="1:3" ht="18" customHeight="1" x14ac:dyDescent="0.2">
      <c r="A1158" s="182" t="s">
        <v>979</v>
      </c>
      <c r="B1158" s="129">
        <v>0</v>
      </c>
      <c r="C1158" s="110"/>
    </row>
    <row r="1159" spans="1:3" ht="18" customHeight="1" x14ac:dyDescent="0.2">
      <c r="A1159" s="182" t="s">
        <v>980</v>
      </c>
      <c r="B1159" s="129">
        <v>30</v>
      </c>
      <c r="C1159" s="110"/>
    </row>
    <row r="1160" spans="1:3" ht="18" customHeight="1" x14ac:dyDescent="0.2">
      <c r="A1160" s="182" t="s">
        <v>981</v>
      </c>
      <c r="B1160" s="129">
        <v>0</v>
      </c>
      <c r="C1160" s="110"/>
    </row>
    <row r="1161" spans="1:3" ht="18" customHeight="1" x14ac:dyDescent="0.2">
      <c r="A1161" s="182" t="s">
        <v>982</v>
      </c>
      <c r="B1161" s="129">
        <v>0</v>
      </c>
      <c r="C1161" s="110"/>
    </row>
    <row r="1162" spans="1:3" ht="18" customHeight="1" x14ac:dyDescent="0.2">
      <c r="A1162" s="182" t="s">
        <v>983</v>
      </c>
      <c r="B1162" s="129">
        <v>0</v>
      </c>
      <c r="C1162" s="110"/>
    </row>
    <row r="1163" spans="1:3" ht="18" customHeight="1" x14ac:dyDescent="0.2">
      <c r="A1163" s="182" t="s">
        <v>984</v>
      </c>
      <c r="B1163" s="129">
        <v>0</v>
      </c>
      <c r="C1163" s="110"/>
    </row>
    <row r="1164" spans="1:3" ht="18" customHeight="1" x14ac:dyDescent="0.2">
      <c r="A1164" s="182" t="s">
        <v>985</v>
      </c>
      <c r="B1164" s="129">
        <v>0</v>
      </c>
      <c r="C1164" s="110"/>
    </row>
    <row r="1165" spans="1:3" ht="18" customHeight="1" x14ac:dyDescent="0.2">
      <c r="A1165" s="182" t="s">
        <v>986</v>
      </c>
      <c r="B1165" s="129">
        <v>0</v>
      </c>
      <c r="C1165" s="110"/>
    </row>
    <row r="1166" spans="1:3" ht="18" customHeight="1" x14ac:dyDescent="0.2">
      <c r="A1166" s="182" t="s">
        <v>987</v>
      </c>
      <c r="B1166" s="129">
        <v>0</v>
      </c>
      <c r="C1166" s="110"/>
    </row>
    <row r="1167" spans="1:3" ht="18" customHeight="1" x14ac:dyDescent="0.2">
      <c r="A1167" s="182" t="s">
        <v>987</v>
      </c>
      <c r="B1167" s="129">
        <v>0</v>
      </c>
      <c r="C1167" s="110"/>
    </row>
    <row r="1168" spans="1:3" ht="18" customHeight="1" x14ac:dyDescent="0.2">
      <c r="A1168" s="182" t="s">
        <v>988</v>
      </c>
      <c r="B1168" s="129">
        <v>5321</v>
      </c>
      <c r="C1168" s="110"/>
    </row>
    <row r="1169" spans="1:3" ht="18" customHeight="1" x14ac:dyDescent="0.2">
      <c r="A1169" s="182" t="s">
        <v>989</v>
      </c>
      <c r="B1169" s="129">
        <v>19</v>
      </c>
      <c r="C1169" s="110"/>
    </row>
    <row r="1170" spans="1:3" ht="18" customHeight="1" x14ac:dyDescent="0.2">
      <c r="A1170" s="182" t="s">
        <v>990</v>
      </c>
      <c r="B1170" s="129">
        <v>0</v>
      </c>
      <c r="C1170" s="110"/>
    </row>
    <row r="1171" spans="1:3" ht="18" customHeight="1" x14ac:dyDescent="0.2">
      <c r="A1171" s="182" t="s">
        <v>991</v>
      </c>
      <c r="B1171" s="129">
        <v>0</v>
      </c>
      <c r="C1171" s="110"/>
    </row>
    <row r="1172" spans="1:3" ht="18" customHeight="1" x14ac:dyDescent="0.2">
      <c r="A1172" s="182" t="s">
        <v>992</v>
      </c>
      <c r="B1172" s="129">
        <v>0</v>
      </c>
      <c r="C1172" s="110"/>
    </row>
    <row r="1173" spans="1:3" ht="18" customHeight="1" x14ac:dyDescent="0.2">
      <c r="A1173" s="182" t="s">
        <v>993</v>
      </c>
      <c r="B1173" s="129">
        <v>0</v>
      </c>
      <c r="C1173" s="110"/>
    </row>
    <row r="1174" spans="1:3" ht="18" customHeight="1" x14ac:dyDescent="0.2">
      <c r="A1174" s="182" t="s">
        <v>994</v>
      </c>
      <c r="B1174" s="129">
        <v>18</v>
      </c>
      <c r="C1174" s="110"/>
    </row>
    <row r="1175" spans="1:3" ht="18" customHeight="1" x14ac:dyDescent="0.2">
      <c r="A1175" s="182" t="s">
        <v>995</v>
      </c>
      <c r="B1175" s="129">
        <v>0</v>
      </c>
      <c r="C1175" s="110"/>
    </row>
    <row r="1176" spans="1:3" ht="18" customHeight="1" x14ac:dyDescent="0.2">
      <c r="A1176" s="182" t="s">
        <v>996</v>
      </c>
      <c r="B1176" s="129">
        <v>0</v>
      </c>
      <c r="C1176" s="110"/>
    </row>
    <row r="1177" spans="1:3" ht="18" customHeight="1" x14ac:dyDescent="0.2">
      <c r="A1177" s="182" t="s">
        <v>997</v>
      </c>
      <c r="B1177" s="129">
        <v>0</v>
      </c>
      <c r="C1177" s="110"/>
    </row>
    <row r="1178" spans="1:3" ht="18" customHeight="1" x14ac:dyDescent="0.2">
      <c r="A1178" s="182" t="s">
        <v>998</v>
      </c>
      <c r="B1178" s="129">
        <v>0</v>
      </c>
      <c r="C1178" s="110"/>
    </row>
    <row r="1179" spans="1:3" ht="18" customHeight="1" x14ac:dyDescent="0.2">
      <c r="A1179" s="182" t="s">
        <v>999</v>
      </c>
      <c r="B1179" s="129">
        <v>0</v>
      </c>
      <c r="C1179" s="110"/>
    </row>
    <row r="1180" spans="1:3" ht="18" customHeight="1" x14ac:dyDescent="0.2">
      <c r="A1180" s="182" t="s">
        <v>1000</v>
      </c>
      <c r="B1180" s="129">
        <v>1</v>
      </c>
      <c r="C1180" s="110"/>
    </row>
    <row r="1181" spans="1:3" ht="18" customHeight="1" x14ac:dyDescent="0.2">
      <c r="A1181" s="182" t="s">
        <v>1001</v>
      </c>
      <c r="B1181" s="129">
        <v>5302</v>
      </c>
      <c r="C1181" s="110"/>
    </row>
    <row r="1182" spans="1:3" ht="18" customHeight="1" x14ac:dyDescent="0.2">
      <c r="A1182" s="182" t="s">
        <v>1002</v>
      </c>
      <c r="B1182" s="129">
        <v>5302</v>
      </c>
      <c r="C1182" s="110"/>
    </row>
    <row r="1183" spans="1:3" ht="18" customHeight="1" x14ac:dyDescent="0.2">
      <c r="A1183" s="182" t="s">
        <v>1003</v>
      </c>
      <c r="B1183" s="129">
        <v>0</v>
      </c>
      <c r="C1183" s="110"/>
    </row>
    <row r="1184" spans="1:3" ht="18" customHeight="1" x14ac:dyDescent="0.2">
      <c r="A1184" s="182" t="s">
        <v>1004</v>
      </c>
      <c r="B1184" s="129">
        <v>0</v>
      </c>
      <c r="C1184" s="110"/>
    </row>
    <row r="1185" spans="1:3" ht="18" customHeight="1" x14ac:dyDescent="0.2">
      <c r="A1185" s="182" t="s">
        <v>1005</v>
      </c>
      <c r="B1185" s="129">
        <v>0</v>
      </c>
      <c r="C1185" s="110"/>
    </row>
    <row r="1186" spans="1:3" ht="18" customHeight="1" x14ac:dyDescent="0.2">
      <c r="A1186" s="182" t="s">
        <v>1006</v>
      </c>
      <c r="B1186" s="129">
        <v>0</v>
      </c>
      <c r="C1186" s="110"/>
    </row>
    <row r="1187" spans="1:3" ht="18" customHeight="1" x14ac:dyDescent="0.2">
      <c r="A1187" s="182" t="s">
        <v>1007</v>
      </c>
      <c r="B1187" s="129">
        <v>0</v>
      </c>
      <c r="C1187" s="110"/>
    </row>
    <row r="1188" spans="1:3" ht="18" customHeight="1" x14ac:dyDescent="0.2">
      <c r="A1188" s="182" t="s">
        <v>1008</v>
      </c>
      <c r="B1188" s="129">
        <v>0</v>
      </c>
      <c r="C1188" s="110"/>
    </row>
    <row r="1189" spans="1:3" ht="18" customHeight="1" x14ac:dyDescent="0.2">
      <c r="A1189" s="182" t="s">
        <v>1009</v>
      </c>
      <c r="B1189" s="129">
        <v>610</v>
      </c>
      <c r="C1189" s="110"/>
    </row>
    <row r="1190" spans="1:3" ht="18" customHeight="1" x14ac:dyDescent="0.2">
      <c r="A1190" s="182" t="s">
        <v>1010</v>
      </c>
      <c r="B1190" s="129">
        <v>597</v>
      </c>
      <c r="C1190" s="110"/>
    </row>
    <row r="1191" spans="1:3" ht="18" customHeight="1" x14ac:dyDescent="0.2">
      <c r="A1191" s="182" t="s">
        <v>115</v>
      </c>
      <c r="B1191" s="129">
        <v>0</v>
      </c>
      <c r="C1191" s="110"/>
    </row>
    <row r="1192" spans="1:3" ht="18" customHeight="1" x14ac:dyDescent="0.2">
      <c r="A1192" s="182" t="s">
        <v>116</v>
      </c>
      <c r="B1192" s="129">
        <v>0</v>
      </c>
      <c r="C1192" s="110"/>
    </row>
    <row r="1193" spans="1:3" ht="18" customHeight="1" x14ac:dyDescent="0.2">
      <c r="A1193" s="182" t="s">
        <v>117</v>
      </c>
      <c r="B1193" s="129">
        <v>0</v>
      </c>
      <c r="C1193" s="110"/>
    </row>
    <row r="1194" spans="1:3" ht="18" customHeight="1" x14ac:dyDescent="0.2">
      <c r="A1194" s="182" t="s">
        <v>1011</v>
      </c>
      <c r="B1194" s="129">
        <v>0</v>
      </c>
      <c r="C1194" s="110"/>
    </row>
    <row r="1195" spans="1:3" ht="18" customHeight="1" x14ac:dyDescent="0.2">
      <c r="A1195" s="182" t="s">
        <v>1012</v>
      </c>
      <c r="B1195" s="129">
        <v>0</v>
      </c>
      <c r="C1195" s="110"/>
    </row>
    <row r="1196" spans="1:3" ht="18" customHeight="1" x14ac:dyDescent="0.2">
      <c r="A1196" s="182" t="s">
        <v>1013</v>
      </c>
      <c r="B1196" s="129">
        <v>0</v>
      </c>
      <c r="C1196" s="110"/>
    </row>
    <row r="1197" spans="1:3" ht="18" customHeight="1" x14ac:dyDescent="0.2">
      <c r="A1197" s="182" t="s">
        <v>1014</v>
      </c>
      <c r="B1197" s="129">
        <v>0</v>
      </c>
      <c r="C1197" s="110"/>
    </row>
    <row r="1198" spans="1:3" ht="18" customHeight="1" x14ac:dyDescent="0.2">
      <c r="A1198" s="182" t="s">
        <v>1015</v>
      </c>
      <c r="B1198" s="129">
        <v>432</v>
      </c>
      <c r="C1198" s="110"/>
    </row>
    <row r="1199" spans="1:3" ht="18" customHeight="1" x14ac:dyDescent="0.2">
      <c r="A1199" s="182" t="s">
        <v>1016</v>
      </c>
      <c r="B1199" s="129">
        <v>0</v>
      </c>
      <c r="C1199" s="110"/>
    </row>
    <row r="1200" spans="1:3" ht="18" customHeight="1" x14ac:dyDescent="0.2">
      <c r="A1200" s="182" t="s">
        <v>1017</v>
      </c>
      <c r="B1200" s="129">
        <v>0</v>
      </c>
      <c r="C1200" s="110"/>
    </row>
    <row r="1201" spans="1:3" ht="18" customHeight="1" x14ac:dyDescent="0.2">
      <c r="A1201" s="182" t="s">
        <v>1018</v>
      </c>
      <c r="B1201" s="129">
        <v>0</v>
      </c>
      <c r="C1201" s="110"/>
    </row>
    <row r="1202" spans="1:3" ht="18" customHeight="1" x14ac:dyDescent="0.2">
      <c r="A1202" s="182" t="s">
        <v>1019</v>
      </c>
      <c r="B1202" s="129">
        <v>0</v>
      </c>
      <c r="C1202" s="110"/>
    </row>
    <row r="1203" spans="1:3" ht="18" customHeight="1" x14ac:dyDescent="0.2">
      <c r="A1203" s="182" t="s">
        <v>1020</v>
      </c>
      <c r="B1203" s="129">
        <v>0</v>
      </c>
      <c r="C1203" s="110"/>
    </row>
    <row r="1204" spans="1:3" ht="18" customHeight="1" x14ac:dyDescent="0.2">
      <c r="A1204" s="182" t="s">
        <v>1021</v>
      </c>
      <c r="B1204" s="129">
        <v>0</v>
      </c>
      <c r="C1204" s="110"/>
    </row>
    <row r="1205" spans="1:3" ht="18" customHeight="1" x14ac:dyDescent="0.2">
      <c r="A1205" s="182" t="s">
        <v>1022</v>
      </c>
      <c r="B1205" s="129">
        <v>0</v>
      </c>
      <c r="C1205" s="110"/>
    </row>
    <row r="1206" spans="1:3" ht="18" customHeight="1" x14ac:dyDescent="0.2">
      <c r="A1206" s="182" t="s">
        <v>124</v>
      </c>
      <c r="B1206" s="129">
        <v>0</v>
      </c>
      <c r="C1206" s="110"/>
    </row>
    <row r="1207" spans="1:3" ht="18" customHeight="1" x14ac:dyDescent="0.2">
      <c r="A1207" s="182" t="s">
        <v>1023</v>
      </c>
      <c r="B1207" s="129">
        <v>165</v>
      </c>
      <c r="C1207" s="110"/>
    </row>
    <row r="1208" spans="1:3" ht="18" customHeight="1" x14ac:dyDescent="0.2">
      <c r="A1208" s="182" t="s">
        <v>1024</v>
      </c>
      <c r="B1208" s="129">
        <v>0</v>
      </c>
      <c r="C1208" s="110"/>
    </row>
    <row r="1209" spans="1:3" ht="18" customHeight="1" x14ac:dyDescent="0.2">
      <c r="A1209" s="182" t="s">
        <v>1025</v>
      </c>
      <c r="B1209" s="129">
        <v>0</v>
      </c>
      <c r="C1209" s="110"/>
    </row>
    <row r="1210" spans="1:3" ht="18" customHeight="1" x14ac:dyDescent="0.2">
      <c r="A1210" s="182" t="s">
        <v>1026</v>
      </c>
      <c r="B1210" s="129">
        <v>0</v>
      </c>
      <c r="C1210" s="110"/>
    </row>
    <row r="1211" spans="1:3" ht="18" customHeight="1" x14ac:dyDescent="0.2">
      <c r="A1211" s="182" t="s">
        <v>1027</v>
      </c>
      <c r="B1211" s="129">
        <v>0</v>
      </c>
      <c r="C1211" s="110"/>
    </row>
    <row r="1212" spans="1:3" ht="18" customHeight="1" x14ac:dyDescent="0.2">
      <c r="A1212" s="182" t="s">
        <v>1028</v>
      </c>
      <c r="B1212" s="129">
        <v>0</v>
      </c>
      <c r="C1212" s="110"/>
    </row>
    <row r="1213" spans="1:3" ht="18" customHeight="1" x14ac:dyDescent="0.2">
      <c r="A1213" s="182" t="s">
        <v>1029</v>
      </c>
      <c r="B1213" s="129">
        <v>0</v>
      </c>
      <c r="C1213" s="110"/>
    </row>
    <row r="1214" spans="1:3" ht="18" customHeight="1" x14ac:dyDescent="0.2">
      <c r="A1214" s="182" t="s">
        <v>1030</v>
      </c>
      <c r="B1214" s="129">
        <v>0</v>
      </c>
      <c r="C1214" s="110"/>
    </row>
    <row r="1215" spans="1:3" ht="18" customHeight="1" x14ac:dyDescent="0.2">
      <c r="A1215" s="182" t="s">
        <v>1031</v>
      </c>
      <c r="B1215" s="129">
        <v>13</v>
      </c>
      <c r="C1215" s="110"/>
    </row>
    <row r="1216" spans="1:3" ht="18" customHeight="1" x14ac:dyDescent="0.2">
      <c r="A1216" s="182" t="s">
        <v>1032</v>
      </c>
      <c r="B1216" s="129">
        <v>13</v>
      </c>
      <c r="C1216" s="110"/>
    </row>
    <row r="1217" spans="1:3" ht="18" customHeight="1" x14ac:dyDescent="0.2">
      <c r="A1217" s="182" t="s">
        <v>1033</v>
      </c>
      <c r="B1217" s="129">
        <v>0</v>
      </c>
      <c r="C1217" s="110"/>
    </row>
    <row r="1218" spans="1:3" ht="18" customHeight="1" x14ac:dyDescent="0.2">
      <c r="A1218" s="182" t="s">
        <v>1034</v>
      </c>
      <c r="B1218" s="129">
        <v>0</v>
      </c>
      <c r="C1218" s="110"/>
    </row>
    <row r="1219" spans="1:3" ht="18" customHeight="1" x14ac:dyDescent="0.2">
      <c r="A1219" s="182" t="s">
        <v>1035</v>
      </c>
      <c r="B1219" s="129">
        <v>0</v>
      </c>
      <c r="C1219" s="110"/>
    </row>
    <row r="1220" spans="1:3" ht="18" customHeight="1" x14ac:dyDescent="0.2">
      <c r="A1220" s="182" t="s">
        <v>1036</v>
      </c>
      <c r="B1220" s="129">
        <v>0</v>
      </c>
      <c r="C1220" s="110"/>
    </row>
    <row r="1221" spans="1:3" ht="18" customHeight="1" x14ac:dyDescent="0.2">
      <c r="A1221" s="182" t="s">
        <v>1037</v>
      </c>
      <c r="B1221" s="129">
        <v>0</v>
      </c>
      <c r="C1221" s="110"/>
    </row>
    <row r="1222" spans="1:3" ht="18" customHeight="1" x14ac:dyDescent="0.2">
      <c r="A1222" s="182" t="s">
        <v>1038</v>
      </c>
      <c r="B1222" s="129">
        <v>0</v>
      </c>
      <c r="C1222" s="110"/>
    </row>
    <row r="1223" spans="1:3" ht="18" customHeight="1" x14ac:dyDescent="0.2">
      <c r="A1223" s="182" t="s">
        <v>1039</v>
      </c>
      <c r="B1223" s="129">
        <v>0</v>
      </c>
      <c r="C1223" s="110"/>
    </row>
    <row r="1224" spans="1:3" ht="18" customHeight="1" x14ac:dyDescent="0.2">
      <c r="A1224" s="182" t="s">
        <v>1040</v>
      </c>
      <c r="B1224" s="129">
        <v>0</v>
      </c>
      <c r="C1224" s="110"/>
    </row>
    <row r="1225" spans="1:3" ht="18" customHeight="1" x14ac:dyDescent="0.2">
      <c r="A1225" s="182" t="s">
        <v>1041</v>
      </c>
      <c r="B1225" s="129">
        <v>0</v>
      </c>
      <c r="C1225" s="110"/>
    </row>
    <row r="1226" spans="1:3" ht="18" customHeight="1" x14ac:dyDescent="0.2">
      <c r="A1226" s="182" t="s">
        <v>1042</v>
      </c>
      <c r="B1226" s="129">
        <v>0</v>
      </c>
      <c r="C1226" s="110"/>
    </row>
    <row r="1227" spans="1:3" ht="18" customHeight="1" x14ac:dyDescent="0.2">
      <c r="A1227" s="182" t="s">
        <v>1043</v>
      </c>
      <c r="B1227" s="129">
        <v>0</v>
      </c>
      <c r="C1227" s="110"/>
    </row>
    <row r="1228" spans="1:3" ht="18" customHeight="1" x14ac:dyDescent="0.2">
      <c r="A1228" s="182" t="s">
        <v>1044</v>
      </c>
      <c r="B1228" s="129">
        <v>0</v>
      </c>
      <c r="C1228" s="110"/>
    </row>
    <row r="1229" spans="1:3" ht="18" customHeight="1" x14ac:dyDescent="0.2">
      <c r="A1229" s="182" t="s">
        <v>1045</v>
      </c>
      <c r="B1229" s="129">
        <v>0</v>
      </c>
      <c r="C1229" s="110"/>
    </row>
    <row r="1230" spans="1:3" ht="18" customHeight="1" x14ac:dyDescent="0.2">
      <c r="A1230" s="182" t="s">
        <v>1046</v>
      </c>
      <c r="B1230" s="129">
        <v>0</v>
      </c>
      <c r="C1230" s="110"/>
    </row>
    <row r="1231" spans="1:3" ht="18" customHeight="1" x14ac:dyDescent="0.2">
      <c r="A1231" s="182" t="s">
        <v>1047</v>
      </c>
      <c r="B1231" s="129">
        <v>0</v>
      </c>
      <c r="C1231" s="110"/>
    </row>
    <row r="1232" spans="1:3" ht="18" customHeight="1" x14ac:dyDescent="0.2">
      <c r="A1232" s="182" t="s">
        <v>1048</v>
      </c>
      <c r="B1232" s="129">
        <v>0</v>
      </c>
      <c r="C1232" s="110"/>
    </row>
    <row r="1233" spans="1:3" ht="18" customHeight="1" x14ac:dyDescent="0.2">
      <c r="A1233" s="182" t="s">
        <v>1049</v>
      </c>
      <c r="B1233" s="129">
        <v>0</v>
      </c>
      <c r="C1233" s="110"/>
    </row>
    <row r="1234" spans="1:3" ht="18" customHeight="1" x14ac:dyDescent="0.2">
      <c r="A1234" s="182" t="s">
        <v>1050</v>
      </c>
      <c r="B1234" s="129">
        <v>1291</v>
      </c>
      <c r="C1234" s="110"/>
    </row>
    <row r="1235" spans="1:3" ht="18" customHeight="1" x14ac:dyDescent="0.2">
      <c r="A1235" s="182" t="s">
        <v>1051</v>
      </c>
      <c r="B1235" s="129">
        <v>545</v>
      </c>
      <c r="C1235" s="110"/>
    </row>
    <row r="1236" spans="1:3" ht="18" customHeight="1" x14ac:dyDescent="0.2">
      <c r="A1236" s="168" t="s">
        <v>115</v>
      </c>
      <c r="B1236" s="129">
        <v>158</v>
      </c>
      <c r="C1236" s="110"/>
    </row>
    <row r="1237" spans="1:3" ht="18" customHeight="1" x14ac:dyDescent="0.2">
      <c r="A1237" s="168" t="s">
        <v>116</v>
      </c>
      <c r="B1237" s="129">
        <v>80</v>
      </c>
      <c r="C1237" s="110"/>
    </row>
    <row r="1238" spans="1:3" ht="18" customHeight="1" x14ac:dyDescent="0.2">
      <c r="A1238" s="168" t="s">
        <v>117</v>
      </c>
      <c r="B1238" s="129">
        <v>0</v>
      </c>
      <c r="C1238" s="110"/>
    </row>
    <row r="1239" spans="1:3" ht="18" customHeight="1" x14ac:dyDescent="0.2">
      <c r="A1239" s="182" t="s">
        <v>1052</v>
      </c>
      <c r="B1239" s="129">
        <v>0</v>
      </c>
      <c r="C1239" s="110"/>
    </row>
    <row r="1240" spans="1:3" ht="18" customHeight="1" x14ac:dyDescent="0.2">
      <c r="A1240" s="182" t="s">
        <v>1053</v>
      </c>
      <c r="B1240" s="129">
        <v>0</v>
      </c>
      <c r="C1240" s="110"/>
    </row>
    <row r="1241" spans="1:3" ht="18" customHeight="1" x14ac:dyDescent="0.2">
      <c r="A1241" s="182" t="s">
        <v>1054</v>
      </c>
      <c r="B1241" s="129">
        <v>0</v>
      </c>
      <c r="C1241" s="110"/>
    </row>
    <row r="1242" spans="1:3" ht="18" customHeight="1" x14ac:dyDescent="0.2">
      <c r="A1242" s="182" t="s">
        <v>1055</v>
      </c>
      <c r="B1242" s="129">
        <v>0</v>
      </c>
      <c r="C1242" s="110"/>
    </row>
    <row r="1243" spans="1:3" ht="18" customHeight="1" x14ac:dyDescent="0.2">
      <c r="A1243" s="182" t="s">
        <v>1056</v>
      </c>
      <c r="B1243" s="129">
        <v>0</v>
      </c>
      <c r="C1243" s="110"/>
    </row>
    <row r="1244" spans="1:3" ht="18" customHeight="1" x14ac:dyDescent="0.2">
      <c r="A1244" s="182" t="s">
        <v>124</v>
      </c>
      <c r="B1244" s="129">
        <v>239</v>
      </c>
      <c r="C1244" s="110"/>
    </row>
    <row r="1245" spans="1:3" ht="18" customHeight="1" x14ac:dyDescent="0.2">
      <c r="A1245" s="168" t="s">
        <v>1057</v>
      </c>
      <c r="B1245" s="129">
        <v>68</v>
      </c>
      <c r="C1245" s="110"/>
    </row>
    <row r="1246" spans="1:3" ht="18" customHeight="1" x14ac:dyDescent="0.2">
      <c r="A1246" s="168" t="s">
        <v>1058</v>
      </c>
      <c r="B1246" s="129">
        <v>639</v>
      </c>
      <c r="C1246" s="110"/>
    </row>
    <row r="1247" spans="1:3" ht="18" customHeight="1" x14ac:dyDescent="0.2">
      <c r="A1247" s="168" t="s">
        <v>115</v>
      </c>
      <c r="B1247" s="129">
        <v>0</v>
      </c>
      <c r="C1247" s="110"/>
    </row>
    <row r="1248" spans="1:3" ht="18" customHeight="1" x14ac:dyDescent="0.2">
      <c r="A1248" s="168" t="s">
        <v>116</v>
      </c>
      <c r="B1248" s="129">
        <v>0</v>
      </c>
      <c r="C1248" s="110"/>
    </row>
    <row r="1249" spans="1:3" ht="18" customHeight="1" x14ac:dyDescent="0.2">
      <c r="A1249" s="168" t="s">
        <v>117</v>
      </c>
      <c r="B1249" s="129">
        <v>0</v>
      </c>
      <c r="C1249" s="110"/>
    </row>
    <row r="1250" spans="1:3" ht="18" customHeight="1" x14ac:dyDescent="0.2">
      <c r="A1250" s="168" t="s">
        <v>1059</v>
      </c>
      <c r="B1250" s="129">
        <v>639</v>
      </c>
      <c r="C1250" s="110"/>
    </row>
    <row r="1251" spans="1:3" ht="18" customHeight="1" x14ac:dyDescent="0.2">
      <c r="A1251" s="168" t="s">
        <v>124</v>
      </c>
      <c r="B1251" s="129">
        <v>0</v>
      </c>
      <c r="C1251" s="110"/>
    </row>
    <row r="1252" spans="1:3" ht="18" customHeight="1" x14ac:dyDescent="0.2">
      <c r="A1252" s="168" t="s">
        <v>1060</v>
      </c>
      <c r="B1252" s="129">
        <v>0</v>
      </c>
      <c r="C1252" s="110"/>
    </row>
    <row r="1253" spans="1:3" ht="18" customHeight="1" x14ac:dyDescent="0.2">
      <c r="A1253" s="168" t="s">
        <v>1061</v>
      </c>
      <c r="B1253" s="129">
        <v>0</v>
      </c>
      <c r="C1253" s="110"/>
    </row>
    <row r="1254" spans="1:3" ht="18" customHeight="1" x14ac:dyDescent="0.2">
      <c r="A1254" s="168" t="s">
        <v>115</v>
      </c>
      <c r="B1254" s="129">
        <v>0</v>
      </c>
      <c r="C1254" s="110"/>
    </row>
    <row r="1255" spans="1:3" ht="18" customHeight="1" x14ac:dyDescent="0.2">
      <c r="A1255" s="168" t="s">
        <v>116</v>
      </c>
      <c r="B1255" s="129">
        <v>0</v>
      </c>
      <c r="C1255" s="110"/>
    </row>
    <row r="1256" spans="1:3" ht="18" customHeight="1" x14ac:dyDescent="0.2">
      <c r="A1256" s="168" t="s">
        <v>117</v>
      </c>
      <c r="B1256" s="129">
        <v>0</v>
      </c>
      <c r="C1256" s="110"/>
    </row>
    <row r="1257" spans="1:3" ht="18" customHeight="1" x14ac:dyDescent="0.2">
      <c r="A1257" s="168" t="s">
        <v>1062</v>
      </c>
      <c r="B1257" s="129">
        <v>0</v>
      </c>
      <c r="C1257" s="110"/>
    </row>
    <row r="1258" spans="1:3" ht="18" customHeight="1" x14ac:dyDescent="0.2">
      <c r="A1258" s="168" t="s">
        <v>1063</v>
      </c>
      <c r="B1258" s="129">
        <v>0</v>
      </c>
      <c r="C1258" s="110"/>
    </row>
    <row r="1259" spans="1:3" ht="18" customHeight="1" x14ac:dyDescent="0.2">
      <c r="A1259" s="168" t="s">
        <v>124</v>
      </c>
      <c r="B1259" s="129">
        <v>0</v>
      </c>
      <c r="C1259" s="110"/>
    </row>
    <row r="1260" spans="1:3" ht="18" customHeight="1" x14ac:dyDescent="0.2">
      <c r="A1260" s="168" t="s">
        <v>1064</v>
      </c>
      <c r="B1260" s="129">
        <v>0</v>
      </c>
      <c r="C1260" s="110"/>
    </row>
    <row r="1261" spans="1:3" ht="18" customHeight="1" x14ac:dyDescent="0.2">
      <c r="A1261" s="168" t="s">
        <v>1065</v>
      </c>
      <c r="B1261" s="129">
        <v>89</v>
      </c>
      <c r="C1261" s="110"/>
    </row>
    <row r="1262" spans="1:3" ht="18" customHeight="1" x14ac:dyDescent="0.2">
      <c r="A1262" s="168" t="s">
        <v>115</v>
      </c>
      <c r="B1262" s="129">
        <v>0</v>
      </c>
      <c r="C1262" s="110"/>
    </row>
    <row r="1263" spans="1:3" ht="18" customHeight="1" x14ac:dyDescent="0.2">
      <c r="A1263" s="168" t="s">
        <v>116</v>
      </c>
      <c r="B1263" s="129">
        <v>0</v>
      </c>
      <c r="C1263" s="110"/>
    </row>
    <row r="1264" spans="1:3" ht="18" customHeight="1" x14ac:dyDescent="0.2">
      <c r="A1264" s="168" t="s">
        <v>117</v>
      </c>
      <c r="B1264" s="129">
        <v>0</v>
      </c>
      <c r="C1264" s="110"/>
    </row>
    <row r="1265" spans="1:3" ht="18" customHeight="1" x14ac:dyDescent="0.2">
      <c r="A1265" s="168" t="s">
        <v>1066</v>
      </c>
      <c r="B1265" s="129">
        <v>0</v>
      </c>
      <c r="C1265" s="110"/>
    </row>
    <row r="1266" spans="1:3" ht="18" customHeight="1" x14ac:dyDescent="0.2">
      <c r="A1266" s="168" t="s">
        <v>1067</v>
      </c>
      <c r="B1266" s="129">
        <v>0</v>
      </c>
      <c r="C1266" s="110"/>
    </row>
    <row r="1267" spans="1:3" ht="18" customHeight="1" x14ac:dyDescent="0.2">
      <c r="A1267" s="168" t="s">
        <v>1068</v>
      </c>
      <c r="B1267" s="129">
        <v>0</v>
      </c>
      <c r="C1267" s="110"/>
    </row>
    <row r="1268" spans="1:3" ht="18" customHeight="1" x14ac:dyDescent="0.2">
      <c r="A1268" s="168" t="s">
        <v>1069</v>
      </c>
      <c r="B1268" s="129">
        <v>0</v>
      </c>
      <c r="C1268" s="110"/>
    </row>
    <row r="1269" spans="1:3" ht="18" customHeight="1" x14ac:dyDescent="0.2">
      <c r="A1269" s="168" t="s">
        <v>1070</v>
      </c>
      <c r="B1269" s="129">
        <v>0</v>
      </c>
      <c r="C1269" s="110"/>
    </row>
    <row r="1270" spans="1:3" ht="18" customHeight="1" x14ac:dyDescent="0.2">
      <c r="A1270" s="168" t="s">
        <v>1071</v>
      </c>
      <c r="B1270" s="129">
        <v>0</v>
      </c>
      <c r="C1270" s="110"/>
    </row>
    <row r="1271" spans="1:3" ht="18" customHeight="1" x14ac:dyDescent="0.2">
      <c r="A1271" s="168" t="s">
        <v>1072</v>
      </c>
      <c r="B1271" s="129">
        <v>0</v>
      </c>
      <c r="C1271" s="110"/>
    </row>
    <row r="1272" spans="1:3" ht="18" customHeight="1" x14ac:dyDescent="0.2">
      <c r="A1272" s="168" t="s">
        <v>1073</v>
      </c>
      <c r="B1272" s="129">
        <v>89</v>
      </c>
      <c r="C1272" s="110"/>
    </row>
    <row r="1273" spans="1:3" ht="18" customHeight="1" x14ac:dyDescent="0.2">
      <c r="A1273" s="168" t="s">
        <v>1074</v>
      </c>
      <c r="B1273" s="129">
        <v>0</v>
      </c>
      <c r="C1273" s="110"/>
    </row>
    <row r="1274" spans="1:3" ht="18" customHeight="1" x14ac:dyDescent="0.2">
      <c r="A1274" s="168" t="s">
        <v>1075</v>
      </c>
      <c r="B1274" s="129">
        <v>0</v>
      </c>
      <c r="C1274" s="110"/>
    </row>
    <row r="1275" spans="1:3" ht="18" customHeight="1" x14ac:dyDescent="0.2">
      <c r="A1275" s="168" t="s">
        <v>1076</v>
      </c>
      <c r="B1275" s="129">
        <v>0</v>
      </c>
      <c r="C1275" s="110"/>
    </row>
    <row r="1276" spans="1:3" ht="18" customHeight="1" x14ac:dyDescent="0.2">
      <c r="A1276" s="168" t="s">
        <v>1077</v>
      </c>
      <c r="B1276" s="129">
        <v>0</v>
      </c>
      <c r="C1276" s="110"/>
    </row>
    <row r="1277" spans="1:3" ht="18" customHeight="1" x14ac:dyDescent="0.2">
      <c r="A1277" s="168" t="s">
        <v>1078</v>
      </c>
      <c r="B1277" s="129">
        <v>0</v>
      </c>
      <c r="C1277" s="110"/>
    </row>
    <row r="1278" spans="1:3" ht="18" customHeight="1" x14ac:dyDescent="0.2">
      <c r="A1278" s="168" t="s">
        <v>1079</v>
      </c>
      <c r="B1278" s="129">
        <v>18</v>
      </c>
      <c r="C1278" s="110"/>
    </row>
    <row r="1279" spans="1:3" ht="18" customHeight="1" x14ac:dyDescent="0.2">
      <c r="A1279" s="168" t="s">
        <v>1080</v>
      </c>
      <c r="B1279" s="129">
        <v>18</v>
      </c>
      <c r="C1279" s="110"/>
    </row>
    <row r="1280" spans="1:3" ht="18" customHeight="1" x14ac:dyDescent="0.2">
      <c r="A1280" s="168" t="s">
        <v>1081</v>
      </c>
      <c r="B1280" s="129">
        <v>0</v>
      </c>
      <c r="C1280" s="110"/>
    </row>
    <row r="1281" spans="1:3" ht="18" customHeight="1" x14ac:dyDescent="0.2">
      <c r="A1281" s="168" t="s">
        <v>1082</v>
      </c>
      <c r="B1281" s="129">
        <v>0</v>
      </c>
      <c r="C1281" s="110"/>
    </row>
    <row r="1282" spans="1:3" ht="18" customHeight="1" x14ac:dyDescent="0.2">
      <c r="A1282" s="168" t="s">
        <v>1083</v>
      </c>
      <c r="B1282" s="129">
        <v>0</v>
      </c>
      <c r="C1282" s="110"/>
    </row>
    <row r="1283" spans="1:3" ht="18" customHeight="1" x14ac:dyDescent="0.2">
      <c r="A1283" s="168" t="s">
        <v>1084</v>
      </c>
      <c r="B1283" s="129">
        <v>0</v>
      </c>
      <c r="C1283" s="110"/>
    </row>
    <row r="1284" spans="1:3" ht="18" customHeight="1" x14ac:dyDescent="0.2">
      <c r="A1284" s="168" t="s">
        <v>1085</v>
      </c>
      <c r="B1284" s="129">
        <v>1500</v>
      </c>
      <c r="C1284" s="110"/>
    </row>
    <row r="1285" spans="1:3" ht="18" customHeight="1" x14ac:dyDescent="0.2">
      <c r="A1285" s="168" t="s">
        <v>1086</v>
      </c>
      <c r="B1285" s="129">
        <v>6762</v>
      </c>
      <c r="C1285" s="110"/>
    </row>
    <row r="1286" spans="1:3" ht="18" customHeight="1" x14ac:dyDescent="0.2">
      <c r="A1286" s="168" t="s">
        <v>1087</v>
      </c>
      <c r="B1286" s="129">
        <v>5000</v>
      </c>
      <c r="C1286" s="110"/>
    </row>
    <row r="1287" spans="1:3" ht="18" customHeight="1" x14ac:dyDescent="0.2">
      <c r="A1287" s="168" t="s">
        <v>1088</v>
      </c>
      <c r="B1287" s="129">
        <v>5000</v>
      </c>
      <c r="C1287" s="110"/>
    </row>
    <row r="1288" spans="1:3" ht="18" customHeight="1" x14ac:dyDescent="0.2">
      <c r="A1288" s="168" t="s">
        <v>950</v>
      </c>
      <c r="B1288" s="129">
        <v>1762</v>
      </c>
      <c r="C1288" s="110"/>
    </row>
    <row r="1289" spans="1:3" ht="18" customHeight="1" x14ac:dyDescent="0.2">
      <c r="A1289" s="168" t="s">
        <v>1089</v>
      </c>
      <c r="B1289" s="129">
        <v>1762</v>
      </c>
      <c r="C1289" s="110"/>
    </row>
    <row r="1290" spans="1:3" ht="18" customHeight="1" x14ac:dyDescent="0.2">
      <c r="A1290" s="168" t="s">
        <v>1090</v>
      </c>
      <c r="B1290" s="129">
        <v>1642</v>
      </c>
      <c r="C1290" s="110"/>
    </row>
    <row r="1291" spans="1:3" ht="18" customHeight="1" x14ac:dyDescent="0.2">
      <c r="A1291" s="168" t="s">
        <v>1091</v>
      </c>
      <c r="B1291" s="129">
        <v>1642</v>
      </c>
      <c r="C1291" s="110"/>
    </row>
    <row r="1292" spans="1:3" ht="18" customHeight="1" x14ac:dyDescent="0.2">
      <c r="A1292" s="168" t="s">
        <v>1092</v>
      </c>
      <c r="B1292" s="129">
        <v>1642</v>
      </c>
      <c r="C1292" s="110"/>
    </row>
    <row r="1293" spans="1:3" ht="18" customHeight="1" x14ac:dyDescent="0.2">
      <c r="A1293" s="168" t="s">
        <v>1093</v>
      </c>
      <c r="B1293" s="129">
        <v>0</v>
      </c>
      <c r="C1293" s="110"/>
    </row>
    <row r="1294" spans="1:3" ht="18" customHeight="1" x14ac:dyDescent="0.2">
      <c r="A1294" s="168" t="s">
        <v>1094</v>
      </c>
      <c r="B1294" s="129">
        <v>0</v>
      </c>
      <c r="C1294" s="110"/>
    </row>
    <row r="1295" spans="1:3" ht="18" customHeight="1" x14ac:dyDescent="0.2">
      <c r="A1295" s="168" t="s">
        <v>1095</v>
      </c>
      <c r="B1295" s="129">
        <v>0</v>
      </c>
      <c r="C1295" s="110"/>
    </row>
    <row r="1296" spans="1:3" ht="18" customHeight="1" x14ac:dyDescent="0.2">
      <c r="A1296" s="168" t="s">
        <v>1096</v>
      </c>
      <c r="B1296" s="129">
        <v>5</v>
      </c>
      <c r="C1296" s="110"/>
    </row>
    <row r="1297" spans="1:3" ht="18" customHeight="1" x14ac:dyDescent="0.2">
      <c r="A1297" s="168" t="s">
        <v>1097</v>
      </c>
      <c r="B1297" s="129">
        <v>5</v>
      </c>
      <c r="C1297" s="110"/>
    </row>
    <row r="1298" spans="1:3" ht="18" customHeight="1" x14ac:dyDescent="0.2">
      <c r="A1298" s="168" t="s">
        <v>1098</v>
      </c>
      <c r="B1298" s="129">
        <v>5</v>
      </c>
      <c r="C1298" s="110"/>
    </row>
  </sheetData>
  <mergeCells count="1">
    <mergeCell ref="A2:C2"/>
  </mergeCells>
  <phoneticPr fontId="33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3"/>
  <sheetViews>
    <sheetView topLeftCell="A34" workbookViewId="0">
      <selection sqref="A1:XFD1048576"/>
    </sheetView>
  </sheetViews>
  <sheetFormatPr defaultColWidth="6.875" defaultRowHeight="12.75" customHeight="1" x14ac:dyDescent="0.2"/>
  <cols>
    <col min="1" max="1" width="34.875" style="98" customWidth="1"/>
    <col min="2" max="2" width="17.625" style="98" customWidth="1"/>
    <col min="3" max="3" width="14.25" style="98" customWidth="1"/>
    <col min="4" max="16384" width="6.875" style="98"/>
  </cols>
  <sheetData>
    <row r="1" spans="1:3" ht="22.5" customHeight="1" x14ac:dyDescent="0.2">
      <c r="A1" s="100" t="s">
        <v>1099</v>
      </c>
    </row>
    <row r="2" spans="1:3" ht="30" customHeight="1" x14ac:dyDescent="0.2">
      <c r="A2" s="152" t="s">
        <v>1100</v>
      </c>
      <c r="B2" s="153"/>
      <c r="C2" s="153"/>
    </row>
    <row r="3" spans="1:3" ht="18" customHeight="1" x14ac:dyDescent="0.2">
      <c r="C3" s="89" t="s">
        <v>50</v>
      </c>
    </row>
    <row r="4" spans="1:3" ht="27.75" customHeight="1" x14ac:dyDescent="0.2">
      <c r="A4" s="154" t="s">
        <v>1101</v>
      </c>
      <c r="B4" s="154" t="s">
        <v>1102</v>
      </c>
      <c r="C4" s="154" t="s">
        <v>56</v>
      </c>
    </row>
    <row r="5" spans="1:3" s="99" customFormat="1" ht="20.25" customHeight="1" x14ac:dyDescent="0.2">
      <c r="A5" s="155" t="s">
        <v>112</v>
      </c>
      <c r="B5" s="156">
        <f>B6+B18+B43+B50</f>
        <v>82702.567672000005</v>
      </c>
      <c r="C5" s="157"/>
    </row>
    <row r="6" spans="1:3" s="99" customFormat="1" ht="20.25" customHeight="1" x14ac:dyDescent="0.2">
      <c r="A6" s="155" t="s">
        <v>1103</v>
      </c>
      <c r="B6" s="156">
        <f>SUM(B7:B17)</f>
        <v>73868.906015</v>
      </c>
      <c r="C6" s="157"/>
    </row>
    <row r="7" spans="1:3" s="99" customFormat="1" ht="20.25" customHeight="1" x14ac:dyDescent="0.2">
      <c r="A7" s="158" t="s">
        <v>1104</v>
      </c>
      <c r="B7" s="159">
        <v>29965.12588</v>
      </c>
      <c r="C7" s="160"/>
    </row>
    <row r="8" spans="1:3" s="99" customFormat="1" ht="20.25" customHeight="1" x14ac:dyDescent="0.2">
      <c r="A8" s="158" t="s">
        <v>1105</v>
      </c>
      <c r="B8" s="159">
        <v>8334.2036000000007</v>
      </c>
      <c r="C8" s="160"/>
    </row>
    <row r="9" spans="1:3" s="99" customFormat="1" ht="20.25" customHeight="1" x14ac:dyDescent="0.2">
      <c r="A9" s="158" t="s">
        <v>1106</v>
      </c>
      <c r="B9" s="159">
        <v>2783.42994</v>
      </c>
      <c r="C9" s="160"/>
    </row>
    <row r="10" spans="1:3" s="99" customFormat="1" ht="20.25" customHeight="1" x14ac:dyDescent="0.2">
      <c r="A10" s="158" t="s">
        <v>1107</v>
      </c>
      <c r="B10" s="159">
        <v>50</v>
      </c>
      <c r="C10" s="160"/>
    </row>
    <row r="11" spans="1:3" s="99" customFormat="1" ht="20.25" customHeight="1" x14ac:dyDescent="0.2">
      <c r="A11" s="158" t="s">
        <v>1108</v>
      </c>
      <c r="B11" s="159">
        <v>13888.758</v>
      </c>
      <c r="C11" s="160"/>
    </row>
    <row r="12" spans="1:3" s="99" customFormat="1" ht="20.25" customHeight="1" x14ac:dyDescent="0.2">
      <c r="A12" s="158" t="s">
        <v>1109</v>
      </c>
      <c r="B12" s="159">
        <v>7335.5637280000001</v>
      </c>
      <c r="C12" s="160"/>
    </row>
    <row r="13" spans="1:3" s="99" customFormat="1" ht="20.25" customHeight="1" x14ac:dyDescent="0.2">
      <c r="A13" s="158" t="s">
        <v>1110</v>
      </c>
      <c r="B13" s="159">
        <v>2335.9033260000001</v>
      </c>
      <c r="C13" s="160"/>
    </row>
    <row r="14" spans="1:3" s="99" customFormat="1" ht="20.25" customHeight="1" x14ac:dyDescent="0.2">
      <c r="A14" s="158" t="s">
        <v>1111</v>
      </c>
      <c r="B14" s="159">
        <v>3172.240229</v>
      </c>
      <c r="C14" s="160"/>
    </row>
    <row r="15" spans="1:3" s="99" customFormat="1" ht="20.25" customHeight="1" x14ac:dyDescent="0.2">
      <c r="A15" s="158" t="s">
        <v>1112</v>
      </c>
      <c r="B15" s="159">
        <v>465.821212</v>
      </c>
      <c r="C15" s="160"/>
    </row>
    <row r="16" spans="1:3" s="99" customFormat="1" ht="20.25" customHeight="1" x14ac:dyDescent="0.2">
      <c r="A16" s="158" t="s">
        <v>1113</v>
      </c>
      <c r="B16" s="159">
        <v>5301.78</v>
      </c>
      <c r="C16" s="160"/>
    </row>
    <row r="17" spans="1:3" s="99" customFormat="1" ht="20.25" customHeight="1" x14ac:dyDescent="0.2">
      <c r="A17" s="158" t="s">
        <v>1114</v>
      </c>
      <c r="B17" s="159">
        <v>236.08009999999999</v>
      </c>
      <c r="C17" s="160"/>
    </row>
    <row r="18" spans="1:3" s="99" customFormat="1" ht="20.25" customHeight="1" x14ac:dyDescent="0.2">
      <c r="A18" s="155" t="s">
        <v>1115</v>
      </c>
      <c r="B18" s="156">
        <f>SUM(B19:B42)</f>
        <v>4677.3386280000004</v>
      </c>
      <c r="C18" s="157"/>
    </row>
    <row r="19" spans="1:3" s="99" customFormat="1" ht="20.25" customHeight="1" x14ac:dyDescent="0.2">
      <c r="A19" s="161" t="s">
        <v>1116</v>
      </c>
      <c r="B19" s="159">
        <v>740.59199999999998</v>
      </c>
      <c r="C19" s="160"/>
    </row>
    <row r="20" spans="1:3" s="99" customFormat="1" ht="20.25" customHeight="1" x14ac:dyDescent="0.2">
      <c r="A20" s="161" t="s">
        <v>1117</v>
      </c>
      <c r="B20" s="159">
        <v>200.25</v>
      </c>
      <c r="C20" s="160"/>
    </row>
    <row r="21" spans="1:3" s="99" customFormat="1" ht="20.25" customHeight="1" x14ac:dyDescent="0.2">
      <c r="A21" s="161" t="s">
        <v>1118</v>
      </c>
      <c r="B21" s="159">
        <v>10.45</v>
      </c>
      <c r="C21" s="160"/>
    </row>
    <row r="22" spans="1:3" s="99" customFormat="1" ht="20.25" customHeight="1" x14ac:dyDescent="0.2">
      <c r="A22" s="161" t="s">
        <v>1119</v>
      </c>
      <c r="B22" s="159">
        <v>1.1952860000000001</v>
      </c>
      <c r="C22" s="160"/>
    </row>
    <row r="23" spans="1:3" s="99" customFormat="1" ht="20.25" customHeight="1" x14ac:dyDescent="0.2">
      <c r="A23" s="161" t="s">
        <v>1120</v>
      </c>
      <c r="B23" s="159">
        <v>41.15</v>
      </c>
      <c r="C23" s="160"/>
    </row>
    <row r="24" spans="1:3" s="99" customFormat="1" ht="20.25" customHeight="1" x14ac:dyDescent="0.2">
      <c r="A24" s="161" t="s">
        <v>1121</v>
      </c>
      <c r="B24" s="159">
        <v>360.32</v>
      </c>
      <c r="C24" s="160"/>
    </row>
    <row r="25" spans="1:3" s="99" customFormat="1" ht="20.25" customHeight="1" x14ac:dyDescent="0.2">
      <c r="A25" s="161" t="s">
        <v>1122</v>
      </c>
      <c r="B25" s="159">
        <v>51.9148</v>
      </c>
      <c r="C25" s="160"/>
    </row>
    <row r="26" spans="1:3" s="99" customFormat="1" ht="20.25" customHeight="1" x14ac:dyDescent="0.2">
      <c r="A26" s="161" t="s">
        <v>1123</v>
      </c>
      <c r="B26" s="159">
        <v>67.3</v>
      </c>
      <c r="C26" s="160"/>
    </row>
    <row r="27" spans="1:3" s="99" customFormat="1" ht="20.25" customHeight="1" x14ac:dyDescent="0.2">
      <c r="A27" s="161" t="s">
        <v>1124</v>
      </c>
      <c r="B27" s="159">
        <v>20.78</v>
      </c>
      <c r="C27" s="160"/>
    </row>
    <row r="28" spans="1:3" s="99" customFormat="1" ht="20.25" customHeight="1" x14ac:dyDescent="0.2">
      <c r="A28" s="161" t="s">
        <v>1125</v>
      </c>
      <c r="B28" s="159">
        <v>425.47699999999998</v>
      </c>
      <c r="C28" s="160"/>
    </row>
    <row r="29" spans="1:3" s="99" customFormat="1" ht="20.25" customHeight="1" x14ac:dyDescent="0.2">
      <c r="A29" s="161" t="s">
        <v>1126</v>
      </c>
      <c r="B29" s="159">
        <v>148.69999999999999</v>
      </c>
      <c r="C29" s="160"/>
    </row>
    <row r="30" spans="1:3" s="99" customFormat="1" ht="20.25" customHeight="1" x14ac:dyDescent="0.2">
      <c r="A30" s="161" t="s">
        <v>1127</v>
      </c>
      <c r="B30" s="159">
        <v>20.350000000000001</v>
      </c>
      <c r="C30" s="160"/>
    </row>
    <row r="31" spans="1:3" s="99" customFormat="1" ht="20.25" customHeight="1" x14ac:dyDescent="0.2">
      <c r="A31" s="161" t="s">
        <v>1128</v>
      </c>
      <c r="B31" s="159">
        <v>12.5</v>
      </c>
      <c r="C31" s="160"/>
    </row>
    <row r="32" spans="1:3" s="99" customFormat="1" ht="20.25" customHeight="1" x14ac:dyDescent="0.2">
      <c r="A32" s="161" t="s">
        <v>1129</v>
      </c>
      <c r="B32" s="159">
        <v>6.8</v>
      </c>
      <c r="C32" s="160"/>
    </row>
    <row r="33" spans="1:3" s="99" customFormat="1" ht="20.25" customHeight="1" x14ac:dyDescent="0.2">
      <c r="A33" s="161" t="s">
        <v>1130</v>
      </c>
      <c r="B33" s="159">
        <v>26.89</v>
      </c>
      <c r="C33" s="160"/>
    </row>
    <row r="34" spans="1:3" s="99" customFormat="1" ht="20.25" customHeight="1" x14ac:dyDescent="0.2">
      <c r="A34" s="161" t="s">
        <v>1131</v>
      </c>
      <c r="B34" s="159">
        <v>10.8</v>
      </c>
      <c r="C34" s="160"/>
    </row>
    <row r="35" spans="1:3" s="99" customFormat="1" ht="20.25" customHeight="1" x14ac:dyDescent="0.2">
      <c r="A35" s="161" t="s">
        <v>1132</v>
      </c>
      <c r="B35" s="159">
        <v>1</v>
      </c>
      <c r="C35" s="160"/>
    </row>
    <row r="36" spans="1:3" s="99" customFormat="1" ht="20.25" customHeight="1" x14ac:dyDescent="0.2">
      <c r="A36" s="161" t="s">
        <v>1133</v>
      </c>
      <c r="B36" s="159">
        <v>193.53360000000001</v>
      </c>
      <c r="C36" s="160"/>
    </row>
    <row r="37" spans="1:3" s="99" customFormat="1" ht="20.25" customHeight="1" x14ac:dyDescent="0.2">
      <c r="A37" s="161" t="s">
        <v>1134</v>
      </c>
      <c r="B37" s="159">
        <v>68.150000000000006</v>
      </c>
      <c r="C37" s="160"/>
    </row>
    <row r="38" spans="1:3" s="99" customFormat="1" ht="20.25" customHeight="1" x14ac:dyDescent="0.2">
      <c r="A38" s="161" t="s">
        <v>1135</v>
      </c>
      <c r="B38" s="159">
        <v>444.425971</v>
      </c>
      <c r="C38" s="160"/>
    </row>
    <row r="39" spans="1:3" s="99" customFormat="1" ht="20.25" customHeight="1" x14ac:dyDescent="0.2">
      <c r="A39" s="161" t="s">
        <v>1136</v>
      </c>
      <c r="B39" s="159">
        <v>440.02597100000003</v>
      </c>
      <c r="C39" s="160"/>
    </row>
    <row r="40" spans="1:3" s="99" customFormat="1" ht="20.25" customHeight="1" x14ac:dyDescent="0.2">
      <c r="A40" s="161" t="s">
        <v>1137</v>
      </c>
      <c r="B40" s="159">
        <v>90.287999999999997</v>
      </c>
      <c r="C40" s="160"/>
    </row>
    <row r="41" spans="1:3" s="99" customFormat="1" ht="20.25" customHeight="1" x14ac:dyDescent="0.2">
      <c r="A41" s="161" t="s">
        <v>1138</v>
      </c>
      <c r="B41" s="159">
        <v>984.17</v>
      </c>
      <c r="C41" s="160"/>
    </row>
    <row r="42" spans="1:3" s="99" customFormat="1" ht="20.25" customHeight="1" x14ac:dyDescent="0.2">
      <c r="A42" s="161" t="s">
        <v>1139</v>
      </c>
      <c r="B42" s="159">
        <v>310.27600000000001</v>
      </c>
      <c r="C42" s="160"/>
    </row>
    <row r="43" spans="1:3" s="99" customFormat="1" ht="20.25" customHeight="1" x14ac:dyDescent="0.2">
      <c r="A43" s="155" t="s">
        <v>1140</v>
      </c>
      <c r="B43" s="156">
        <f>SUM(B44:B49)</f>
        <v>4050.1845290000001</v>
      </c>
      <c r="C43" s="157"/>
    </row>
    <row r="44" spans="1:3" s="99" customFormat="1" ht="20.25" customHeight="1" x14ac:dyDescent="0.2">
      <c r="A44" s="161" t="s">
        <v>1141</v>
      </c>
      <c r="B44" s="159">
        <v>255.92699999999999</v>
      </c>
      <c r="C44" s="160"/>
    </row>
    <row r="45" spans="1:3" s="99" customFormat="1" ht="20.25" customHeight="1" x14ac:dyDescent="0.2">
      <c r="A45" s="161" t="s">
        <v>1142</v>
      </c>
      <c r="B45" s="159">
        <v>2356.1475</v>
      </c>
      <c r="C45" s="160"/>
    </row>
    <row r="46" spans="1:3" s="99" customFormat="1" ht="20.25" customHeight="1" x14ac:dyDescent="0.2">
      <c r="A46" s="158" t="s">
        <v>1143</v>
      </c>
      <c r="B46" s="159">
        <v>845.69142899999997</v>
      </c>
      <c r="C46" s="160"/>
    </row>
    <row r="47" spans="1:3" s="99" customFormat="1" ht="20.25" customHeight="1" x14ac:dyDescent="0.2">
      <c r="A47" s="158" t="s">
        <v>1144</v>
      </c>
      <c r="B47" s="159">
        <v>552.42340000000002</v>
      </c>
      <c r="C47" s="160"/>
    </row>
    <row r="48" spans="1:3" s="99" customFormat="1" ht="20.25" customHeight="1" x14ac:dyDescent="0.2">
      <c r="A48" s="158" t="s">
        <v>1145</v>
      </c>
      <c r="B48" s="159">
        <v>29.995200000000001</v>
      </c>
      <c r="C48" s="160"/>
    </row>
    <row r="49" spans="1:3" s="99" customFormat="1" ht="20.25" customHeight="1" x14ac:dyDescent="0.2">
      <c r="A49" s="158" t="s">
        <v>1146</v>
      </c>
      <c r="B49" s="159">
        <v>10</v>
      </c>
      <c r="C49" s="160"/>
    </row>
    <row r="50" spans="1:3" ht="20.25" customHeight="1" x14ac:dyDescent="0.2">
      <c r="A50" s="155" t="s">
        <v>1147</v>
      </c>
      <c r="B50" s="156">
        <f>SUM(B51:B53)</f>
        <v>106.13850000000001</v>
      </c>
      <c r="C50" s="157"/>
    </row>
    <row r="51" spans="1:3" ht="20.25" customHeight="1" x14ac:dyDescent="0.2">
      <c r="A51" s="161" t="s">
        <v>1148</v>
      </c>
      <c r="B51" s="159">
        <v>95.706500000000005</v>
      </c>
      <c r="C51" s="160"/>
    </row>
    <row r="52" spans="1:3" ht="20.25" customHeight="1" x14ac:dyDescent="0.2">
      <c r="A52" s="161" t="s">
        <v>1149</v>
      </c>
      <c r="B52" s="159">
        <v>9.9220000000000006</v>
      </c>
      <c r="C52" s="160"/>
    </row>
    <row r="53" spans="1:3" ht="20.25" customHeight="1" x14ac:dyDescent="0.2">
      <c r="A53" s="161" t="s">
        <v>1150</v>
      </c>
      <c r="B53" s="159">
        <v>0.51</v>
      </c>
      <c r="C53" s="160"/>
    </row>
  </sheetData>
  <phoneticPr fontId="33" type="noConversion"/>
  <conditionalFormatting sqref="A7:A17">
    <cfRule type="containsText" dxfId="5" priority="4" stopIfTrue="1" operator="containsText" text="&lt;小计&gt;">
      <formula>NOT(ISERROR(SEARCH("&lt;小计&gt;",A7)))</formula>
    </cfRule>
    <cfRule type="containsText" dxfId="4" priority="5" stopIfTrue="1" operator="containsText" text="&lt;合计&gt;">
      <formula>NOT(ISERROR(SEARCH("&lt;合计&gt;",A7)))</formula>
    </cfRule>
    <cfRule type="containsText" dxfId="3" priority="6" stopIfTrue="1" operator="containsText" text="&lt;总计&gt;">
      <formula>NOT(ISERROR(SEARCH("&lt;总计&gt;",A7)))</formula>
    </cfRule>
  </conditionalFormatting>
  <conditionalFormatting sqref="A46:A49">
    <cfRule type="containsText" dxfId="2" priority="1" stopIfTrue="1" operator="containsText" text="&lt;小计&gt;">
      <formula>NOT(ISERROR(SEARCH("&lt;小计&gt;",A46)))</formula>
    </cfRule>
    <cfRule type="containsText" dxfId="1" priority="2" stopIfTrue="1" operator="containsText" text="&lt;合计&gt;">
      <formula>NOT(ISERROR(SEARCH("&lt;合计&gt;",A46)))</formula>
    </cfRule>
    <cfRule type="containsText" dxfId="0" priority="3" stopIfTrue="1" operator="containsText" text="&lt;总计&gt;">
      <formula>NOT(ISERROR(SEARCH("&lt;总计&gt;",A46)))</formula>
    </cfRule>
  </conditionalFormatting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93"/>
  <sheetViews>
    <sheetView workbookViewId="0">
      <selection sqref="A1:XFD1048576"/>
    </sheetView>
  </sheetViews>
  <sheetFormatPr defaultColWidth="9" defaultRowHeight="14.25" x14ac:dyDescent="0.15"/>
  <cols>
    <col min="1" max="1" width="54.75" style="76"/>
    <col min="2" max="2" width="14" style="76" customWidth="1"/>
    <col min="3" max="3" width="27.75" style="76"/>
    <col min="4" max="4" width="11.375" style="76" customWidth="1"/>
    <col min="5" max="16384" width="9" style="76"/>
  </cols>
  <sheetData>
    <row r="1" spans="1:4" ht="18.75" customHeight="1" x14ac:dyDescent="0.15">
      <c r="A1" s="76" t="s">
        <v>11</v>
      </c>
    </row>
    <row r="2" spans="1:4" s="88" customFormat="1" ht="33" customHeight="1" x14ac:dyDescent="0.15">
      <c r="A2" s="205" t="s">
        <v>1151</v>
      </c>
      <c r="B2" s="205"/>
      <c r="C2" s="205"/>
    </row>
    <row r="3" spans="1:4" ht="20.25" customHeight="1" x14ac:dyDescent="0.15">
      <c r="A3" s="88"/>
      <c r="C3" s="125"/>
      <c r="D3" s="125" t="s">
        <v>50</v>
      </c>
    </row>
    <row r="4" spans="1:4" ht="18.75" x14ac:dyDescent="0.15">
      <c r="A4" s="206" t="s">
        <v>1152</v>
      </c>
      <c r="B4" s="207"/>
      <c r="C4" s="206" t="s">
        <v>1153</v>
      </c>
      <c r="D4" s="207"/>
    </row>
    <row r="5" spans="1:4" x14ac:dyDescent="0.15">
      <c r="A5" s="128" t="s">
        <v>1154</v>
      </c>
      <c r="B5" s="128" t="s">
        <v>1102</v>
      </c>
      <c r="C5" s="128" t="s">
        <v>1154</v>
      </c>
      <c r="D5" s="128" t="s">
        <v>1102</v>
      </c>
    </row>
    <row r="6" spans="1:4" x14ac:dyDescent="0.15">
      <c r="A6" s="129" t="s">
        <v>1155</v>
      </c>
      <c r="B6" s="129">
        <v>36748</v>
      </c>
      <c r="C6" s="129" t="s">
        <v>1156</v>
      </c>
      <c r="D6" s="129">
        <v>246384</v>
      </c>
    </row>
    <row r="7" spans="1:4" x14ac:dyDescent="0.15">
      <c r="A7" s="143" t="s">
        <v>1157</v>
      </c>
      <c r="B7" s="129">
        <v>216404</v>
      </c>
      <c r="C7" s="143" t="s">
        <v>1158</v>
      </c>
      <c r="D7" s="129">
        <v>6768</v>
      </c>
    </row>
    <row r="8" spans="1:4" x14ac:dyDescent="0.15">
      <c r="A8" s="144" t="s">
        <v>1159</v>
      </c>
      <c r="B8" s="129">
        <v>158759</v>
      </c>
      <c r="C8" s="144" t="s">
        <v>1160</v>
      </c>
      <c r="D8" s="129">
        <v>6707</v>
      </c>
    </row>
    <row r="9" spans="1:4" x14ac:dyDescent="0.15">
      <c r="A9" s="144" t="s">
        <v>1161</v>
      </c>
      <c r="B9" s="129">
        <v>771</v>
      </c>
      <c r="C9" s="144" t="s">
        <v>1162</v>
      </c>
      <c r="D9" s="129"/>
    </row>
    <row r="10" spans="1:4" x14ac:dyDescent="0.15">
      <c r="A10" s="145" t="s">
        <v>1163</v>
      </c>
      <c r="B10" s="129">
        <v>-685</v>
      </c>
      <c r="C10" s="144" t="s">
        <v>1164</v>
      </c>
      <c r="D10" s="129">
        <v>6707</v>
      </c>
    </row>
    <row r="11" spans="1:4" x14ac:dyDescent="0.15">
      <c r="A11" s="145" t="s">
        <v>1165</v>
      </c>
      <c r="B11" s="129">
        <v>369</v>
      </c>
      <c r="C11" s="144"/>
      <c r="D11" s="129"/>
    </row>
    <row r="12" spans="1:4" x14ac:dyDescent="0.15">
      <c r="A12" s="145" t="s">
        <v>1166</v>
      </c>
      <c r="B12" s="129">
        <v>1725</v>
      </c>
      <c r="C12" s="144" t="s">
        <v>1167</v>
      </c>
      <c r="D12" s="129"/>
    </row>
    <row r="13" spans="1:4" x14ac:dyDescent="0.15">
      <c r="A13" s="145" t="s">
        <v>1168</v>
      </c>
      <c r="B13" s="129">
        <v>1</v>
      </c>
      <c r="C13" s="144" t="s">
        <v>1167</v>
      </c>
      <c r="D13" s="129"/>
    </row>
    <row r="14" spans="1:4" x14ac:dyDescent="0.15">
      <c r="A14" s="145" t="s">
        <v>1169</v>
      </c>
      <c r="B14" s="129">
        <v>-639</v>
      </c>
      <c r="C14" s="144" t="s">
        <v>1167</v>
      </c>
      <c r="D14" s="129"/>
    </row>
    <row r="15" spans="1:4" x14ac:dyDescent="0.15">
      <c r="A15" s="145" t="s">
        <v>1170</v>
      </c>
      <c r="B15" s="129"/>
      <c r="C15" s="144" t="s">
        <v>1167</v>
      </c>
      <c r="D15" s="129"/>
    </row>
    <row r="16" spans="1:4" x14ac:dyDescent="0.15">
      <c r="A16" s="145" t="s">
        <v>1171</v>
      </c>
      <c r="B16" s="129">
        <v>144490</v>
      </c>
      <c r="C16" s="144" t="s">
        <v>1167</v>
      </c>
      <c r="D16" s="129"/>
    </row>
    <row r="17" spans="1:4" x14ac:dyDescent="0.15">
      <c r="A17" s="145" t="s">
        <v>1172</v>
      </c>
      <c r="B17" s="129">
        <v>258</v>
      </c>
      <c r="C17" s="144" t="s">
        <v>1167</v>
      </c>
      <c r="D17" s="129"/>
    </row>
    <row r="18" spans="1:4" x14ac:dyDescent="0.15">
      <c r="A18" s="146" t="s">
        <v>1173</v>
      </c>
      <c r="B18" s="129">
        <v>70504</v>
      </c>
      <c r="C18" s="144" t="s">
        <v>1167</v>
      </c>
      <c r="D18" s="129"/>
    </row>
    <row r="19" spans="1:4" x14ac:dyDescent="0.15">
      <c r="A19" s="147" t="s">
        <v>1174</v>
      </c>
      <c r="B19" s="129">
        <v>12641</v>
      </c>
      <c r="C19" s="144" t="s">
        <v>1167</v>
      </c>
      <c r="D19" s="129"/>
    </row>
    <row r="20" spans="1:4" x14ac:dyDescent="0.15">
      <c r="A20" s="147" t="s">
        <v>1175</v>
      </c>
      <c r="B20" s="129">
        <v>4945</v>
      </c>
      <c r="C20" s="144" t="s">
        <v>1167</v>
      </c>
      <c r="D20" s="129"/>
    </row>
    <row r="21" spans="1:4" x14ac:dyDescent="0.15">
      <c r="A21" s="147" t="s">
        <v>1176</v>
      </c>
      <c r="B21" s="129"/>
      <c r="C21" s="144" t="s">
        <v>1167</v>
      </c>
      <c r="D21" s="129"/>
    </row>
    <row r="22" spans="1:4" x14ac:dyDescent="0.15">
      <c r="A22" s="147" t="s">
        <v>1177</v>
      </c>
      <c r="B22" s="129"/>
      <c r="C22" s="144" t="s">
        <v>1167</v>
      </c>
      <c r="D22" s="129"/>
    </row>
    <row r="23" spans="1:4" x14ac:dyDescent="0.15">
      <c r="A23" s="147" t="s">
        <v>1178</v>
      </c>
      <c r="B23" s="129">
        <v>1079</v>
      </c>
      <c r="C23" s="147" t="s">
        <v>1167</v>
      </c>
      <c r="D23" s="129"/>
    </row>
    <row r="24" spans="1:4" x14ac:dyDescent="0.15">
      <c r="A24" s="147" t="s">
        <v>1179</v>
      </c>
      <c r="B24" s="129"/>
      <c r="C24" s="147" t="s">
        <v>1167</v>
      </c>
      <c r="D24" s="129"/>
    </row>
    <row r="25" spans="1:4" x14ac:dyDescent="0.15">
      <c r="A25" s="147" t="s">
        <v>1180</v>
      </c>
      <c r="B25" s="116">
        <v>9960</v>
      </c>
      <c r="C25" s="146" t="s">
        <v>1167</v>
      </c>
      <c r="D25" s="129"/>
    </row>
    <row r="26" spans="1:4" x14ac:dyDescent="0.15">
      <c r="A26" s="147" t="s">
        <v>1181</v>
      </c>
      <c r="B26" s="129"/>
      <c r="C26" s="147" t="s">
        <v>1167</v>
      </c>
      <c r="D26" s="129"/>
    </row>
    <row r="27" spans="1:4" x14ac:dyDescent="0.15">
      <c r="A27" s="147" t="s">
        <v>1182</v>
      </c>
      <c r="B27" s="129"/>
      <c r="C27" s="147" t="s">
        <v>1167</v>
      </c>
      <c r="D27" s="129"/>
    </row>
    <row r="28" spans="1:4" x14ac:dyDescent="0.15">
      <c r="A28" s="147" t="s">
        <v>1183</v>
      </c>
      <c r="B28" s="129"/>
      <c r="C28" s="147" t="s">
        <v>1167</v>
      </c>
      <c r="D28" s="129"/>
    </row>
    <row r="29" spans="1:4" x14ac:dyDescent="0.15">
      <c r="A29" s="147" t="s">
        <v>1184</v>
      </c>
      <c r="B29" s="129">
        <v>659</v>
      </c>
      <c r="C29" s="147" t="s">
        <v>1167</v>
      </c>
      <c r="D29" s="129"/>
    </row>
    <row r="30" spans="1:4" x14ac:dyDescent="0.15">
      <c r="A30" s="148" t="s">
        <v>1185</v>
      </c>
      <c r="B30" s="129"/>
      <c r="C30" s="147" t="s">
        <v>1167</v>
      </c>
      <c r="D30" s="129"/>
    </row>
    <row r="31" spans="1:4" x14ac:dyDescent="0.15">
      <c r="A31" s="148" t="s">
        <v>1186</v>
      </c>
      <c r="B31" s="129"/>
      <c r="C31" s="147" t="s">
        <v>1167</v>
      </c>
      <c r="D31" s="129"/>
    </row>
    <row r="32" spans="1:4" x14ac:dyDescent="0.15">
      <c r="A32" s="148" t="s">
        <v>1187</v>
      </c>
      <c r="B32" s="129"/>
      <c r="C32" s="147" t="s">
        <v>1167</v>
      </c>
      <c r="D32" s="129"/>
    </row>
    <row r="33" spans="1:4" x14ac:dyDescent="0.15">
      <c r="A33" s="148" t="s">
        <v>1188</v>
      </c>
      <c r="B33" s="129">
        <v>949</v>
      </c>
      <c r="C33" s="147" t="s">
        <v>1167</v>
      </c>
      <c r="D33" s="129"/>
    </row>
    <row r="34" spans="1:4" x14ac:dyDescent="0.15">
      <c r="A34" s="148" t="s">
        <v>1189</v>
      </c>
      <c r="B34" s="129">
        <v>6649</v>
      </c>
      <c r="C34" s="144" t="s">
        <v>1167</v>
      </c>
      <c r="D34" s="129"/>
    </row>
    <row r="35" spans="1:4" x14ac:dyDescent="0.15">
      <c r="A35" s="148" t="s">
        <v>1190</v>
      </c>
      <c r="B35" s="129"/>
      <c r="C35" s="144" t="s">
        <v>1167</v>
      </c>
      <c r="D35" s="129"/>
    </row>
    <row r="36" spans="1:4" x14ac:dyDescent="0.15">
      <c r="A36" s="148" t="s">
        <v>1191</v>
      </c>
      <c r="B36" s="129">
        <v>465</v>
      </c>
      <c r="C36" s="144" t="s">
        <v>1167</v>
      </c>
      <c r="D36" s="129"/>
    </row>
    <row r="37" spans="1:4" x14ac:dyDescent="0.15">
      <c r="A37" s="148" t="s">
        <v>1192</v>
      </c>
      <c r="B37" s="129">
        <v>14917</v>
      </c>
      <c r="C37" s="144" t="s">
        <v>1167</v>
      </c>
      <c r="D37" s="129"/>
    </row>
    <row r="38" spans="1:4" x14ac:dyDescent="0.15">
      <c r="A38" s="148" t="s">
        <v>1193</v>
      </c>
      <c r="B38" s="129">
        <v>3668</v>
      </c>
      <c r="C38" s="144" t="s">
        <v>1167</v>
      </c>
      <c r="D38" s="129"/>
    </row>
    <row r="39" spans="1:4" x14ac:dyDescent="0.15">
      <c r="A39" s="148" t="s">
        <v>1194</v>
      </c>
      <c r="B39" s="129">
        <v>54</v>
      </c>
      <c r="C39" s="144" t="s">
        <v>1167</v>
      </c>
      <c r="D39" s="129"/>
    </row>
    <row r="40" spans="1:4" x14ac:dyDescent="0.15">
      <c r="A40" s="148" t="s">
        <v>1195</v>
      </c>
      <c r="B40" s="129"/>
      <c r="C40" s="144" t="s">
        <v>1167</v>
      </c>
      <c r="D40" s="129"/>
    </row>
    <row r="41" spans="1:4" x14ac:dyDescent="0.15">
      <c r="A41" s="148" t="s">
        <v>1196</v>
      </c>
      <c r="B41" s="129">
        <v>16878</v>
      </c>
      <c r="C41" s="144" t="s">
        <v>1167</v>
      </c>
      <c r="D41" s="129"/>
    </row>
    <row r="42" spans="1:4" x14ac:dyDescent="0.15">
      <c r="A42" s="148" t="s">
        <v>1197</v>
      </c>
      <c r="B42" s="129">
        <v>860</v>
      </c>
      <c r="C42" s="144" t="s">
        <v>1167</v>
      </c>
      <c r="D42" s="129"/>
    </row>
    <row r="43" spans="1:4" x14ac:dyDescent="0.15">
      <c r="A43" s="148" t="s">
        <v>1198</v>
      </c>
      <c r="B43" s="129"/>
      <c r="C43" s="144" t="s">
        <v>1167</v>
      </c>
      <c r="D43" s="129"/>
    </row>
    <row r="44" spans="1:4" x14ac:dyDescent="0.15">
      <c r="A44" s="148" t="s">
        <v>1199</v>
      </c>
      <c r="B44" s="129"/>
      <c r="C44" s="144" t="s">
        <v>1167</v>
      </c>
      <c r="D44" s="129"/>
    </row>
    <row r="45" spans="1:4" x14ac:dyDescent="0.15">
      <c r="A45" s="148" t="s">
        <v>1200</v>
      </c>
      <c r="B45" s="129"/>
      <c r="C45" s="144" t="s">
        <v>1167</v>
      </c>
      <c r="D45" s="129"/>
    </row>
    <row r="46" spans="1:4" x14ac:dyDescent="0.15">
      <c r="A46" s="148" t="s">
        <v>1201</v>
      </c>
      <c r="B46" s="129"/>
      <c r="C46" s="144" t="s">
        <v>1167</v>
      </c>
      <c r="D46" s="129"/>
    </row>
    <row r="47" spans="1:4" x14ac:dyDescent="0.15">
      <c r="A47" s="148" t="s">
        <v>1202</v>
      </c>
      <c r="B47" s="129">
        <v>1</v>
      </c>
      <c r="C47" s="144" t="s">
        <v>1167</v>
      </c>
      <c r="D47" s="129"/>
    </row>
    <row r="48" spans="1:4" x14ac:dyDescent="0.15">
      <c r="A48" s="148" t="s">
        <v>1203</v>
      </c>
      <c r="B48" s="129"/>
      <c r="C48" s="147" t="s">
        <v>1167</v>
      </c>
      <c r="D48" s="129"/>
    </row>
    <row r="49" spans="1:4" x14ac:dyDescent="0.15">
      <c r="A49" s="148" t="s">
        <v>1204</v>
      </c>
      <c r="B49" s="129"/>
      <c r="C49" s="147"/>
      <c r="D49" s="129"/>
    </row>
    <row r="50" spans="1:4" x14ac:dyDescent="0.15">
      <c r="A50" s="148" t="s">
        <v>1205</v>
      </c>
      <c r="B50" s="129"/>
      <c r="C50" s="147" t="s">
        <v>1167</v>
      </c>
      <c r="D50" s="129"/>
    </row>
    <row r="51" spans="1:4" x14ac:dyDescent="0.15">
      <c r="A51" s="147" t="s">
        <v>1206</v>
      </c>
      <c r="B51" s="129">
        <v>3</v>
      </c>
      <c r="C51" s="147" t="s">
        <v>1167</v>
      </c>
      <c r="D51" s="129"/>
    </row>
    <row r="52" spans="1:4" x14ac:dyDescent="0.15">
      <c r="A52" s="147" t="s">
        <v>1207</v>
      </c>
      <c r="B52" s="129">
        <v>13498</v>
      </c>
      <c r="C52" s="147" t="s">
        <v>1167</v>
      </c>
      <c r="D52" s="129"/>
    </row>
    <row r="53" spans="1:4" x14ac:dyDescent="0.15">
      <c r="A53" s="147" t="s">
        <v>1208</v>
      </c>
      <c r="B53" s="129">
        <v>40</v>
      </c>
      <c r="C53" s="147" t="s">
        <v>1167</v>
      </c>
      <c r="D53" s="129"/>
    </row>
    <row r="54" spans="1:4" x14ac:dyDescent="0.15">
      <c r="A54" s="147" t="s">
        <v>1209</v>
      </c>
      <c r="B54" s="129">
        <v>0</v>
      </c>
      <c r="C54" s="147"/>
      <c r="D54" s="129"/>
    </row>
    <row r="55" spans="1:4" x14ac:dyDescent="0.15">
      <c r="A55" s="147" t="s">
        <v>1210</v>
      </c>
      <c r="B55" s="129">
        <v>0</v>
      </c>
      <c r="C55" s="147"/>
      <c r="D55" s="129"/>
    </row>
    <row r="56" spans="1:4" x14ac:dyDescent="0.15">
      <c r="A56" s="147" t="s">
        <v>1211</v>
      </c>
      <c r="B56" s="129">
        <v>53</v>
      </c>
      <c r="C56" s="147"/>
      <c r="D56" s="129"/>
    </row>
    <row r="57" spans="1:4" x14ac:dyDescent="0.15">
      <c r="A57" s="147" t="s">
        <v>1212</v>
      </c>
      <c r="B57" s="129">
        <v>221</v>
      </c>
      <c r="C57" s="147"/>
      <c r="D57" s="129"/>
    </row>
    <row r="58" spans="1:4" x14ac:dyDescent="0.15">
      <c r="A58" s="147" t="s">
        <v>1213</v>
      </c>
      <c r="B58" s="129">
        <v>0</v>
      </c>
      <c r="C58" s="147"/>
      <c r="D58" s="129"/>
    </row>
    <row r="59" spans="1:4" x14ac:dyDescent="0.15">
      <c r="A59" s="147" t="s">
        <v>1214</v>
      </c>
      <c r="B59" s="129">
        <v>45</v>
      </c>
      <c r="C59" s="147"/>
      <c r="D59" s="129"/>
    </row>
    <row r="60" spans="1:4" x14ac:dyDescent="0.15">
      <c r="A60" s="147" t="s">
        <v>1215</v>
      </c>
      <c r="B60" s="129">
        <v>507</v>
      </c>
      <c r="C60" s="147"/>
      <c r="D60" s="129"/>
    </row>
    <row r="61" spans="1:4" x14ac:dyDescent="0.15">
      <c r="A61" s="147" t="s">
        <v>1216</v>
      </c>
      <c r="B61" s="129">
        <v>426</v>
      </c>
      <c r="C61" s="147"/>
      <c r="D61" s="129"/>
    </row>
    <row r="62" spans="1:4" x14ac:dyDescent="0.15">
      <c r="A62" s="147" t="s">
        <v>1217</v>
      </c>
      <c r="B62" s="129">
        <v>0</v>
      </c>
      <c r="C62" s="147"/>
      <c r="D62" s="129"/>
    </row>
    <row r="63" spans="1:4" x14ac:dyDescent="0.15">
      <c r="A63" s="147" t="s">
        <v>1218</v>
      </c>
      <c r="B63" s="129">
        <v>312</v>
      </c>
      <c r="C63" s="147"/>
      <c r="D63" s="129"/>
    </row>
    <row r="64" spans="1:4" x14ac:dyDescent="0.15">
      <c r="A64" s="147" t="s">
        <v>1219</v>
      </c>
      <c r="B64" s="129">
        <v>9258</v>
      </c>
      <c r="C64" s="147"/>
      <c r="D64" s="129"/>
    </row>
    <row r="65" spans="1:4" x14ac:dyDescent="0.15">
      <c r="A65" s="147" t="s">
        <v>1220</v>
      </c>
      <c r="B65" s="129">
        <v>564</v>
      </c>
      <c r="C65" s="147"/>
      <c r="D65" s="129"/>
    </row>
    <row r="66" spans="1:4" x14ac:dyDescent="0.15">
      <c r="A66" s="147" t="s">
        <v>1221</v>
      </c>
      <c r="B66" s="129">
        <v>1055</v>
      </c>
      <c r="C66" s="147"/>
      <c r="D66" s="129"/>
    </row>
    <row r="67" spans="1:4" x14ac:dyDescent="0.15">
      <c r="A67" s="147" t="s">
        <v>1222</v>
      </c>
      <c r="B67" s="129">
        <v>1000</v>
      </c>
      <c r="C67" s="147"/>
      <c r="D67" s="129"/>
    </row>
    <row r="68" spans="1:4" x14ac:dyDescent="0.15">
      <c r="A68" s="147" t="s">
        <v>1223</v>
      </c>
      <c r="B68" s="129">
        <v>0</v>
      </c>
      <c r="C68" s="147"/>
      <c r="D68" s="129"/>
    </row>
    <row r="69" spans="1:4" x14ac:dyDescent="0.15">
      <c r="A69" s="147" t="s">
        <v>1224</v>
      </c>
      <c r="B69" s="129">
        <v>17</v>
      </c>
      <c r="C69" s="147"/>
      <c r="D69" s="129"/>
    </row>
    <row r="70" spans="1:4" x14ac:dyDescent="0.15">
      <c r="A70" s="147" t="s">
        <v>1225</v>
      </c>
      <c r="B70" s="129">
        <v>0</v>
      </c>
      <c r="C70" s="147"/>
      <c r="D70" s="129"/>
    </row>
    <row r="71" spans="1:4" x14ac:dyDescent="0.15">
      <c r="A71" s="147" t="s">
        <v>1226</v>
      </c>
      <c r="B71" s="129">
        <v>0</v>
      </c>
      <c r="C71" s="147"/>
      <c r="D71" s="129"/>
    </row>
    <row r="72" spans="1:4" x14ac:dyDescent="0.15">
      <c r="A72" s="147" t="s">
        <v>1227</v>
      </c>
      <c r="B72" s="129">
        <v>0</v>
      </c>
      <c r="C72" s="149"/>
      <c r="D72" s="129"/>
    </row>
    <row r="73" spans="1:4" x14ac:dyDescent="0.15">
      <c r="A73" s="146" t="s">
        <v>1228</v>
      </c>
      <c r="B73" s="129">
        <v>0</v>
      </c>
      <c r="C73" s="149"/>
      <c r="D73" s="129"/>
    </row>
    <row r="74" spans="1:4" x14ac:dyDescent="0.15">
      <c r="A74" s="146"/>
      <c r="B74" s="129"/>
      <c r="C74" s="149"/>
      <c r="D74" s="129"/>
    </row>
    <row r="75" spans="1:4" x14ac:dyDescent="0.15">
      <c r="A75" s="146"/>
      <c r="B75" s="129"/>
      <c r="C75" s="149"/>
      <c r="D75" s="129"/>
    </row>
    <row r="76" spans="1:4" x14ac:dyDescent="0.15">
      <c r="A76" s="146"/>
      <c r="B76" s="129"/>
      <c r="C76" s="149"/>
      <c r="D76" s="129"/>
    </row>
    <row r="77" spans="1:4" x14ac:dyDescent="0.15">
      <c r="A77" s="146" t="s">
        <v>1229</v>
      </c>
      <c r="B77" s="129">
        <v>0</v>
      </c>
      <c r="C77" s="149"/>
      <c r="D77" s="129"/>
    </row>
    <row r="78" spans="1:4" x14ac:dyDescent="0.15">
      <c r="A78" s="146" t="s">
        <v>1230</v>
      </c>
      <c r="B78" s="129"/>
      <c r="C78" s="149"/>
      <c r="D78" s="129"/>
    </row>
    <row r="79" spans="1:4" x14ac:dyDescent="0.15">
      <c r="A79" s="146" t="s">
        <v>1231</v>
      </c>
      <c r="B79" s="129"/>
      <c r="C79" s="149"/>
      <c r="D79" s="129"/>
    </row>
    <row r="80" spans="1:4" x14ac:dyDescent="0.15">
      <c r="A80" s="146" t="s">
        <v>1232</v>
      </c>
      <c r="B80" s="129"/>
      <c r="C80" s="149"/>
      <c r="D80" s="129"/>
    </row>
    <row r="81" spans="1:4" x14ac:dyDescent="0.15">
      <c r="A81" s="145" t="s">
        <v>1233</v>
      </c>
      <c r="B81" s="129">
        <v>23850</v>
      </c>
      <c r="C81" s="149"/>
      <c r="D81" s="129"/>
    </row>
    <row r="82" spans="1:4" x14ac:dyDescent="0.15">
      <c r="A82" s="145" t="s">
        <v>1234</v>
      </c>
      <c r="B82" s="129">
        <v>4270</v>
      </c>
      <c r="C82" s="149"/>
      <c r="D82" s="129"/>
    </row>
    <row r="83" spans="1:4" x14ac:dyDescent="0.15">
      <c r="A83" s="145" t="s">
        <v>1235</v>
      </c>
      <c r="B83" s="129">
        <v>0</v>
      </c>
      <c r="C83" s="149" t="s">
        <v>1236</v>
      </c>
      <c r="D83" s="129"/>
    </row>
    <row r="84" spans="1:4" x14ac:dyDescent="0.15">
      <c r="A84" s="146" t="s">
        <v>1237</v>
      </c>
      <c r="B84" s="129"/>
      <c r="C84" s="144" t="s">
        <v>1238</v>
      </c>
      <c r="D84" s="129"/>
    </row>
    <row r="85" spans="1:4" x14ac:dyDescent="0.15">
      <c r="A85" s="145" t="s">
        <v>1239</v>
      </c>
      <c r="B85" s="128">
        <v>0</v>
      </c>
      <c r="C85" s="150" t="s">
        <v>1240</v>
      </c>
      <c r="D85" s="128"/>
    </row>
    <row r="86" spans="1:4" x14ac:dyDescent="0.15">
      <c r="A86" s="145" t="s">
        <v>1241</v>
      </c>
      <c r="B86" s="129">
        <v>4270</v>
      </c>
      <c r="C86" s="150" t="s">
        <v>1242</v>
      </c>
      <c r="D86" s="129"/>
    </row>
    <row r="87" spans="1:4" x14ac:dyDescent="0.15">
      <c r="A87" s="145" t="s">
        <v>1243</v>
      </c>
      <c r="B87" s="129"/>
      <c r="C87" s="145" t="s">
        <v>1244</v>
      </c>
      <c r="D87" s="129">
        <v>61</v>
      </c>
    </row>
    <row r="88" spans="1:4" x14ac:dyDescent="0.15">
      <c r="A88" s="145" t="s">
        <v>1245</v>
      </c>
      <c r="B88" s="129">
        <v>1500</v>
      </c>
      <c r="C88" s="145" t="s">
        <v>1246</v>
      </c>
      <c r="D88" s="129"/>
    </row>
    <row r="89" spans="1:4" x14ac:dyDescent="0.15">
      <c r="A89" s="145" t="s">
        <v>1247</v>
      </c>
      <c r="B89" s="129"/>
      <c r="C89" s="145" t="s">
        <v>1248</v>
      </c>
      <c r="D89" s="129"/>
    </row>
    <row r="90" spans="1:4" x14ac:dyDescent="0.15">
      <c r="A90" s="145" t="s">
        <v>1249</v>
      </c>
      <c r="B90" s="129">
        <v>28025</v>
      </c>
      <c r="C90" s="146" t="s">
        <v>1250</v>
      </c>
      <c r="D90" s="129"/>
    </row>
    <row r="91" spans="1:4" x14ac:dyDescent="0.15">
      <c r="A91" s="146" t="s">
        <v>1251</v>
      </c>
      <c r="B91" s="129"/>
      <c r="C91" s="146" t="s">
        <v>1252</v>
      </c>
      <c r="D91" s="129"/>
    </row>
    <row r="92" spans="1:4" x14ac:dyDescent="0.15">
      <c r="A92" s="146" t="s">
        <v>1253</v>
      </c>
      <c r="B92" s="129"/>
      <c r="C92" s="144" t="s">
        <v>1254</v>
      </c>
      <c r="D92" s="129"/>
    </row>
    <row r="93" spans="1:4" x14ac:dyDescent="0.15">
      <c r="A93" s="151" t="s">
        <v>1255</v>
      </c>
      <c r="B93" s="129">
        <v>253152</v>
      </c>
      <c r="C93" s="151" t="s">
        <v>1256</v>
      </c>
      <c r="D93" s="129">
        <v>253152</v>
      </c>
    </row>
  </sheetData>
  <mergeCells count="3">
    <mergeCell ref="A2:C2"/>
    <mergeCell ref="A4:B4"/>
    <mergeCell ref="C4:D4"/>
  </mergeCells>
  <phoneticPr fontId="33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4"/>
  <sheetViews>
    <sheetView workbookViewId="0">
      <selection sqref="A1:XFD1048576"/>
    </sheetView>
  </sheetViews>
  <sheetFormatPr defaultColWidth="9" defaultRowHeight="14.25" x14ac:dyDescent="0.15"/>
  <cols>
    <col min="1" max="1" width="23.875" style="133"/>
    <col min="2" max="3" width="15.25" style="133"/>
    <col min="4" max="4" width="13.625" style="133" customWidth="1"/>
    <col min="5" max="16384" width="9" style="133"/>
  </cols>
  <sheetData>
    <row r="1" spans="1:4" x14ac:dyDescent="0.15">
      <c r="A1" s="133" t="s">
        <v>13</v>
      </c>
    </row>
    <row r="2" spans="1:4" ht="37.5" customHeight="1" x14ac:dyDescent="0.15">
      <c r="A2" s="208" t="s">
        <v>1257</v>
      </c>
      <c r="B2" s="208"/>
      <c r="C2" s="208"/>
      <c r="D2" s="208"/>
    </row>
    <row r="3" spans="1:4" ht="25.5" customHeight="1" x14ac:dyDescent="0.15">
      <c r="B3" s="134"/>
      <c r="C3" s="134"/>
      <c r="D3" s="135" t="s">
        <v>50</v>
      </c>
    </row>
    <row r="4" spans="1:4" ht="38.25" customHeight="1" x14ac:dyDescent="0.15">
      <c r="A4" s="136" t="s">
        <v>1258</v>
      </c>
      <c r="B4" s="128" t="s">
        <v>52</v>
      </c>
      <c r="C4" s="128" t="s">
        <v>54</v>
      </c>
      <c r="D4" s="137" t="s">
        <v>1259</v>
      </c>
    </row>
    <row r="5" spans="1:4" ht="32.25" customHeight="1" x14ac:dyDescent="0.15">
      <c r="A5" s="138" t="s">
        <v>1260</v>
      </c>
      <c r="B5" s="139">
        <v>670</v>
      </c>
      <c r="C5" s="139">
        <v>663</v>
      </c>
      <c r="D5" s="140">
        <f t="shared" ref="D5:D9" si="0">C5/B5</f>
        <v>0.9895522388059701</v>
      </c>
    </row>
    <row r="6" spans="1:4" ht="32.25" customHeight="1" x14ac:dyDescent="0.15">
      <c r="A6" s="141" t="s">
        <v>1261</v>
      </c>
      <c r="B6" s="139">
        <v>0</v>
      </c>
      <c r="C6" s="139"/>
      <c r="D6" s="140"/>
    </row>
    <row r="7" spans="1:4" ht="32.25" customHeight="1" x14ac:dyDescent="0.15">
      <c r="A7" s="141" t="s">
        <v>1262</v>
      </c>
      <c r="B7" s="139">
        <v>157</v>
      </c>
      <c r="C7" s="139">
        <v>150</v>
      </c>
      <c r="D7" s="140">
        <f t="shared" si="0"/>
        <v>0.95541401273885351</v>
      </c>
    </row>
    <row r="8" spans="1:4" ht="32.25" customHeight="1" x14ac:dyDescent="0.15">
      <c r="A8" s="141" t="s">
        <v>1263</v>
      </c>
      <c r="B8" s="139">
        <v>513</v>
      </c>
      <c r="C8" s="139">
        <v>513</v>
      </c>
      <c r="D8" s="140">
        <f t="shared" si="0"/>
        <v>1</v>
      </c>
    </row>
    <row r="9" spans="1:4" ht="32.25" customHeight="1" x14ac:dyDescent="0.15">
      <c r="A9" s="142" t="s">
        <v>1264</v>
      </c>
      <c r="B9" s="139">
        <v>313</v>
      </c>
      <c r="C9" s="139">
        <v>313</v>
      </c>
      <c r="D9" s="140">
        <f t="shared" si="0"/>
        <v>1</v>
      </c>
    </row>
    <row r="10" spans="1:4" ht="32.25" customHeight="1" x14ac:dyDescent="0.15">
      <c r="A10" s="142" t="s">
        <v>1265</v>
      </c>
      <c r="B10" s="139">
        <v>200</v>
      </c>
      <c r="C10" s="139">
        <v>200</v>
      </c>
      <c r="D10" s="140"/>
    </row>
    <row r="11" spans="1:4" ht="37.5" customHeight="1" x14ac:dyDescent="0.15">
      <c r="A11" s="209"/>
      <c r="B11" s="209"/>
      <c r="C11" s="209"/>
      <c r="D11" s="209"/>
    </row>
    <row r="12" spans="1:4" ht="37.5" customHeight="1" x14ac:dyDescent="0.15">
      <c r="A12" s="209"/>
      <c r="B12" s="209"/>
      <c r="C12" s="209"/>
      <c r="D12" s="209"/>
    </row>
    <row r="13" spans="1:4" ht="37.5" customHeight="1" x14ac:dyDescent="0.15">
      <c r="A13" s="209"/>
      <c r="B13" s="209"/>
      <c r="C13" s="209"/>
      <c r="D13" s="209"/>
    </row>
    <row r="14" spans="1:4" ht="41.25" customHeight="1" x14ac:dyDescent="0.15">
      <c r="A14" s="209"/>
      <c r="B14" s="209"/>
      <c r="C14" s="209"/>
      <c r="D14" s="209"/>
    </row>
  </sheetData>
  <mergeCells count="5">
    <mergeCell ref="A2:D2"/>
    <mergeCell ref="A11:D11"/>
    <mergeCell ref="A12:D12"/>
    <mergeCell ref="A13:D13"/>
    <mergeCell ref="A14:D14"/>
  </mergeCells>
  <phoneticPr fontId="33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2"/>
  <sheetViews>
    <sheetView workbookViewId="0">
      <selection sqref="A1:XFD1048576"/>
    </sheetView>
  </sheetViews>
  <sheetFormatPr defaultColWidth="9" defaultRowHeight="14.25" x14ac:dyDescent="0.15"/>
  <cols>
    <col min="1" max="1" width="29.625" style="76"/>
    <col min="2" max="3" width="10.875" style="76" customWidth="1"/>
    <col min="4" max="4" width="10.375" style="76" customWidth="1"/>
    <col min="5" max="5" width="15.75" style="76" customWidth="1"/>
    <col min="6" max="16384" width="9" style="76"/>
  </cols>
  <sheetData>
    <row r="1" spans="1:5" ht="16.5" customHeight="1" x14ac:dyDescent="0.15">
      <c r="A1" s="76" t="s">
        <v>17</v>
      </c>
    </row>
    <row r="2" spans="1:5" ht="32.25" customHeight="1" x14ac:dyDescent="0.15">
      <c r="A2" s="205" t="s">
        <v>1266</v>
      </c>
      <c r="B2" s="205"/>
      <c r="C2" s="205"/>
      <c r="D2" s="205"/>
      <c r="E2" s="205"/>
    </row>
    <row r="3" spans="1:5" ht="18" customHeight="1" x14ac:dyDescent="0.15">
      <c r="A3" s="88"/>
      <c r="D3" s="125"/>
      <c r="E3" s="78" t="s">
        <v>50</v>
      </c>
    </row>
    <row r="4" spans="1:5" ht="32.25" customHeight="1" x14ac:dyDescent="0.15">
      <c r="A4" s="126" t="s">
        <v>1267</v>
      </c>
      <c r="B4" s="127" t="s">
        <v>52</v>
      </c>
      <c r="C4" s="127" t="s">
        <v>54</v>
      </c>
      <c r="D4" s="127" t="s">
        <v>1268</v>
      </c>
      <c r="E4" s="128" t="s">
        <v>56</v>
      </c>
    </row>
    <row r="5" spans="1:5" ht="20.100000000000001" customHeight="1" x14ac:dyDescent="0.15">
      <c r="A5" s="13" t="s">
        <v>1269</v>
      </c>
      <c r="B5" s="129">
        <v>3500</v>
      </c>
      <c r="C5" s="129">
        <v>5000</v>
      </c>
      <c r="D5" s="130">
        <f t="shared" ref="D5:D9" si="0">C5/B5</f>
        <v>1.4285714285714286</v>
      </c>
      <c r="E5" s="19"/>
    </row>
    <row r="6" spans="1:5" ht="20.100000000000001" customHeight="1" x14ac:dyDescent="0.15">
      <c r="A6" s="13" t="s">
        <v>1270</v>
      </c>
      <c r="B6" s="129">
        <v>500</v>
      </c>
      <c r="C6" s="129">
        <v>2000</v>
      </c>
      <c r="D6" s="130">
        <f t="shared" si="0"/>
        <v>4</v>
      </c>
      <c r="E6" s="19"/>
    </row>
    <row r="7" spans="1:5" ht="20.100000000000001" customHeight="1" x14ac:dyDescent="0.15">
      <c r="A7" s="13" t="s">
        <v>1271</v>
      </c>
      <c r="B7" s="129">
        <v>46000</v>
      </c>
      <c r="C7" s="129">
        <v>33000</v>
      </c>
      <c r="D7" s="130">
        <f t="shared" si="0"/>
        <v>0.71739130434782605</v>
      </c>
      <c r="E7" s="19"/>
    </row>
    <row r="8" spans="1:5" ht="20.100000000000001" customHeight="1" x14ac:dyDescent="0.15">
      <c r="A8" s="13" t="s">
        <v>1272</v>
      </c>
      <c r="B8" s="129">
        <v>600</v>
      </c>
      <c r="C8" s="129">
        <v>1000</v>
      </c>
      <c r="D8" s="130">
        <f t="shared" si="0"/>
        <v>1.6666666666666667</v>
      </c>
      <c r="E8" s="19"/>
    </row>
    <row r="9" spans="1:5" ht="20.100000000000001" customHeight="1" x14ac:dyDescent="0.15">
      <c r="A9" s="13" t="s">
        <v>1273</v>
      </c>
      <c r="B9" s="129">
        <v>300</v>
      </c>
      <c r="C9" s="129">
        <v>300</v>
      </c>
      <c r="D9" s="130">
        <f t="shared" si="0"/>
        <v>1</v>
      </c>
      <c r="E9" s="19"/>
    </row>
    <row r="10" spans="1:5" ht="20.100000000000001" customHeight="1" x14ac:dyDescent="0.15">
      <c r="A10" s="13" t="s">
        <v>1274</v>
      </c>
      <c r="B10" s="131"/>
      <c r="C10" s="129">
        <v>4021</v>
      </c>
      <c r="D10" s="130"/>
      <c r="E10" s="129"/>
    </row>
    <row r="11" spans="1:5" ht="20.100000000000001" customHeight="1" x14ac:dyDescent="0.15">
      <c r="A11" s="129"/>
      <c r="B11" s="131"/>
      <c r="C11" s="131"/>
      <c r="D11" s="130"/>
      <c r="E11" s="129"/>
    </row>
    <row r="12" spans="1:5" ht="20.100000000000001" customHeight="1" x14ac:dyDescent="0.15">
      <c r="A12" s="13"/>
      <c r="B12" s="14"/>
      <c r="C12" s="14"/>
      <c r="D12" s="130"/>
      <c r="E12" s="129"/>
    </row>
    <row r="13" spans="1:5" ht="20.100000000000001" customHeight="1" x14ac:dyDescent="0.15">
      <c r="A13" s="13"/>
      <c r="B13" s="14"/>
      <c r="C13" s="14"/>
      <c r="D13" s="130"/>
      <c r="E13" s="129"/>
    </row>
    <row r="14" spans="1:5" ht="20.100000000000001" customHeight="1" x14ac:dyDescent="0.15">
      <c r="A14" s="129"/>
      <c r="B14" s="131"/>
      <c r="C14" s="131"/>
      <c r="D14" s="130"/>
      <c r="E14" s="129"/>
    </row>
    <row r="15" spans="1:5" ht="20.100000000000001" customHeight="1" x14ac:dyDescent="0.15">
      <c r="A15" s="13"/>
      <c r="B15" s="14"/>
      <c r="C15" s="14"/>
      <c r="D15" s="130"/>
      <c r="E15" s="129"/>
    </row>
    <row r="16" spans="1:5" ht="20.100000000000001" customHeight="1" x14ac:dyDescent="0.15">
      <c r="A16" s="126" t="s">
        <v>1275</v>
      </c>
      <c r="B16" s="132">
        <f>SUM(B5:B15)</f>
        <v>50900</v>
      </c>
      <c r="C16" s="132">
        <f>SUM(C5:C15)</f>
        <v>45321</v>
      </c>
      <c r="D16" s="130">
        <f>C16/B16</f>
        <v>0.89039292730844799</v>
      </c>
      <c r="E16" s="129"/>
    </row>
    <row r="17" spans="1:5" ht="39" customHeight="1" x14ac:dyDescent="0.15">
      <c r="A17" s="203"/>
      <c r="B17" s="203"/>
      <c r="C17" s="203"/>
      <c r="D17" s="203"/>
      <c r="E17" s="203"/>
    </row>
    <row r="18" spans="1:5" ht="33" customHeight="1" x14ac:dyDescent="0.15">
      <c r="A18" s="210"/>
      <c r="B18" s="210"/>
      <c r="C18" s="210"/>
      <c r="D18" s="210"/>
      <c r="E18" s="210"/>
    </row>
    <row r="19" spans="1:5" ht="20.100000000000001" customHeight="1" x14ac:dyDescent="0.15"/>
    <row r="20" spans="1:5" ht="20.100000000000001" customHeight="1" x14ac:dyDescent="0.15"/>
    <row r="21" spans="1:5" ht="20.100000000000001" customHeight="1" x14ac:dyDescent="0.15"/>
    <row r="22" spans="1:5" ht="20.100000000000001" customHeight="1" x14ac:dyDescent="0.15"/>
    <row r="23" spans="1:5" s="123" customFormat="1" ht="20.100000000000001" customHeight="1" x14ac:dyDescent="0.15">
      <c r="A23" s="76"/>
      <c r="B23" s="76"/>
      <c r="C23" s="76"/>
      <c r="D23" s="76"/>
    </row>
    <row r="24" spans="1:5" ht="20.100000000000001" customHeight="1" x14ac:dyDescent="0.15"/>
    <row r="25" spans="1:5" ht="20.100000000000001" customHeight="1" x14ac:dyDescent="0.15"/>
    <row r="26" spans="1:5" ht="20.100000000000001" customHeight="1" x14ac:dyDescent="0.15"/>
    <row r="27" spans="1:5" ht="20.100000000000001" customHeight="1" x14ac:dyDescent="0.15"/>
    <row r="28" spans="1:5" ht="20.100000000000001" customHeight="1" x14ac:dyDescent="0.15"/>
    <row r="29" spans="1:5" ht="20.100000000000001" customHeight="1" x14ac:dyDescent="0.15"/>
    <row r="30" spans="1:5" ht="20.100000000000001" customHeight="1" x14ac:dyDescent="0.15"/>
    <row r="31" spans="1:5" ht="20.100000000000001" customHeight="1" x14ac:dyDescent="0.15"/>
    <row r="32" spans="1:5" ht="20.100000000000001" customHeight="1" x14ac:dyDescent="0.15"/>
    <row r="33" spans="1:4" ht="20.100000000000001" customHeight="1" x14ac:dyDescent="0.15"/>
    <row r="34" spans="1:4" s="124" customFormat="1" ht="20.100000000000001" customHeight="1" x14ac:dyDescent="0.15">
      <c r="A34" s="76"/>
      <c r="B34" s="76"/>
      <c r="C34" s="76"/>
      <c r="D34" s="76"/>
    </row>
    <row r="35" spans="1:4" ht="20.100000000000001" customHeight="1" x14ac:dyDescent="0.15"/>
    <row r="36" spans="1:4" ht="20.100000000000001" customHeight="1" x14ac:dyDescent="0.15"/>
    <row r="37" spans="1:4" ht="20.100000000000001" customHeight="1" x14ac:dyDescent="0.15"/>
    <row r="38" spans="1:4" ht="20.100000000000001" customHeight="1" x14ac:dyDescent="0.15"/>
    <row r="39" spans="1:4" ht="20.100000000000001" customHeight="1" x14ac:dyDescent="0.15"/>
    <row r="40" spans="1:4" ht="20.100000000000001" customHeight="1" x14ac:dyDescent="0.15"/>
    <row r="41" spans="1:4" s="124" customFormat="1" ht="20.100000000000001" customHeight="1" x14ac:dyDescent="0.15">
      <c r="A41" s="76"/>
      <c r="B41" s="76"/>
      <c r="C41" s="76"/>
      <c r="D41" s="76"/>
    </row>
    <row r="42" spans="1:4" ht="27" customHeight="1" x14ac:dyDescent="0.15"/>
  </sheetData>
  <mergeCells count="3">
    <mergeCell ref="A2:E2"/>
    <mergeCell ref="A17:E17"/>
    <mergeCell ref="A18:E18"/>
  </mergeCells>
  <phoneticPr fontId="33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7"/>
  <sheetViews>
    <sheetView workbookViewId="0">
      <selection sqref="A1:XFD1048576"/>
    </sheetView>
  </sheetViews>
  <sheetFormatPr defaultColWidth="9" defaultRowHeight="14.25" x14ac:dyDescent="0.15"/>
  <cols>
    <col min="1" max="1" width="21.875" style="75" customWidth="1"/>
    <col min="2" max="2" width="10.25" style="75" customWidth="1"/>
    <col min="3" max="3" width="10.5" style="75" customWidth="1"/>
    <col min="4" max="4" width="12" style="75" customWidth="1"/>
    <col min="5" max="5" width="22" style="75" customWidth="1"/>
    <col min="6" max="16384" width="9" style="75"/>
  </cols>
  <sheetData>
    <row r="1" spans="1:11" ht="17.25" customHeight="1" x14ac:dyDescent="0.15">
      <c r="A1" s="75" t="s">
        <v>19</v>
      </c>
    </row>
    <row r="2" spans="1:11" ht="24" customHeight="1" x14ac:dyDescent="0.15">
      <c r="A2" s="211" t="s">
        <v>1276</v>
      </c>
      <c r="B2" s="211"/>
      <c r="C2" s="211"/>
      <c r="D2" s="211"/>
      <c r="E2" s="211"/>
    </row>
    <row r="3" spans="1:11" ht="21" customHeight="1" x14ac:dyDescent="0.15">
      <c r="A3" s="111"/>
      <c r="B3" s="111"/>
      <c r="C3" s="111"/>
      <c r="D3" s="111"/>
      <c r="E3" s="112" t="s">
        <v>50</v>
      </c>
    </row>
    <row r="4" spans="1:11" ht="44.25" customHeight="1" x14ac:dyDescent="0.15">
      <c r="A4" s="113" t="s">
        <v>1277</v>
      </c>
      <c r="B4" s="114" t="s">
        <v>83</v>
      </c>
      <c r="C4" s="114" t="s">
        <v>54</v>
      </c>
      <c r="D4" s="114" t="s">
        <v>1278</v>
      </c>
      <c r="E4" s="113" t="s">
        <v>56</v>
      </c>
    </row>
    <row r="5" spans="1:11" ht="21" customHeight="1" x14ac:dyDescent="0.15">
      <c r="A5" s="115" t="s">
        <v>431</v>
      </c>
      <c r="B5" s="116"/>
      <c r="C5" s="116"/>
      <c r="D5" s="117"/>
      <c r="E5" s="113"/>
    </row>
    <row r="6" spans="1:11" ht="21" customHeight="1" x14ac:dyDescent="0.15">
      <c r="A6" s="115" t="s">
        <v>473</v>
      </c>
      <c r="B6" s="116">
        <v>0</v>
      </c>
      <c r="C6" s="116">
        <v>0</v>
      </c>
      <c r="D6" s="117"/>
      <c r="E6" s="85"/>
    </row>
    <row r="7" spans="1:11" ht="21" customHeight="1" x14ac:dyDescent="0.15">
      <c r="A7" s="115" t="s">
        <v>649</v>
      </c>
      <c r="B7" s="116"/>
      <c r="C7" s="116"/>
      <c r="D7" s="117"/>
      <c r="E7" s="85"/>
    </row>
    <row r="8" spans="1:11" ht="21" customHeight="1" x14ac:dyDescent="0.15">
      <c r="A8" s="115" t="s">
        <v>708</v>
      </c>
      <c r="B8" s="116">
        <v>44378</v>
      </c>
      <c r="C8" s="116">
        <v>45114</v>
      </c>
      <c r="D8" s="117">
        <f>C8/B8</f>
        <v>1.0165847942674298</v>
      </c>
      <c r="E8" s="81"/>
    </row>
    <row r="9" spans="1:11" ht="21" customHeight="1" x14ac:dyDescent="0.15">
      <c r="A9" s="115" t="s">
        <v>727</v>
      </c>
      <c r="B9" s="116">
        <v>84</v>
      </c>
      <c r="C9" s="116">
        <v>97</v>
      </c>
      <c r="D9" s="117"/>
      <c r="E9" s="85"/>
    </row>
    <row r="10" spans="1:11" ht="21" customHeight="1" x14ac:dyDescent="0.15">
      <c r="A10" s="115" t="s">
        <v>819</v>
      </c>
      <c r="B10" s="116"/>
      <c r="C10" s="116"/>
      <c r="D10" s="117"/>
      <c r="E10" s="85"/>
    </row>
    <row r="11" spans="1:11" ht="21" customHeight="1" x14ac:dyDescent="0.15">
      <c r="A11" s="115" t="s">
        <v>1279</v>
      </c>
      <c r="B11" s="116"/>
      <c r="C11" s="116"/>
      <c r="D11" s="117"/>
      <c r="E11" s="85"/>
      <c r="K11" s="122"/>
    </row>
    <row r="12" spans="1:11" ht="21" customHeight="1" x14ac:dyDescent="0.15">
      <c r="A12" s="115" t="s">
        <v>1086</v>
      </c>
      <c r="B12" s="116">
        <v>25272</v>
      </c>
      <c r="C12" s="116">
        <v>15588</v>
      </c>
      <c r="D12" s="117">
        <f t="shared" ref="D12:D16" si="0">C12/B12</f>
        <v>0.61680911680911676</v>
      </c>
      <c r="E12" s="82"/>
    </row>
    <row r="13" spans="1:11" ht="21" customHeight="1" x14ac:dyDescent="0.15">
      <c r="A13" s="115" t="s">
        <v>1280</v>
      </c>
      <c r="B13" s="116"/>
      <c r="C13" s="116"/>
      <c r="D13" s="117"/>
      <c r="E13" s="85"/>
    </row>
    <row r="14" spans="1:11" ht="21" customHeight="1" x14ac:dyDescent="0.15">
      <c r="A14" s="115" t="s">
        <v>1281</v>
      </c>
      <c r="B14" s="116">
        <v>34</v>
      </c>
      <c r="C14" s="116">
        <v>35</v>
      </c>
      <c r="D14" s="117"/>
      <c r="E14" s="85"/>
    </row>
    <row r="15" spans="1:11" ht="21" customHeight="1" x14ac:dyDescent="0.15">
      <c r="A15" s="118" t="s">
        <v>1090</v>
      </c>
      <c r="B15" s="116">
        <v>3045</v>
      </c>
      <c r="C15" s="116">
        <v>4232</v>
      </c>
      <c r="D15" s="117">
        <f t="shared" si="0"/>
        <v>1.3898193760262725</v>
      </c>
      <c r="E15" s="19" t="s">
        <v>1282</v>
      </c>
    </row>
    <row r="16" spans="1:11" ht="21" customHeight="1" x14ac:dyDescent="0.15">
      <c r="A16" s="80" t="s">
        <v>112</v>
      </c>
      <c r="B16" s="119">
        <f>SUM(B5:B15)</f>
        <v>72813</v>
      </c>
      <c r="C16" s="120">
        <f>SUM(C5:C15)</f>
        <v>65066</v>
      </c>
      <c r="D16" s="121">
        <f t="shared" si="0"/>
        <v>0.89360416409157706</v>
      </c>
      <c r="E16" s="85"/>
    </row>
    <row r="17" spans="1:5" ht="38.25" customHeight="1" x14ac:dyDescent="0.15">
      <c r="A17" s="203"/>
      <c r="B17" s="203"/>
      <c r="C17" s="203"/>
      <c r="D17" s="203"/>
      <c r="E17" s="203"/>
    </row>
  </sheetData>
  <mergeCells count="2">
    <mergeCell ref="A2:E2"/>
    <mergeCell ref="A17:E17"/>
  </mergeCells>
  <phoneticPr fontId="3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  <vt:lpstr>表15</vt:lpstr>
      <vt:lpstr>表16</vt:lpstr>
      <vt:lpstr>表17</vt:lpstr>
      <vt:lpstr>表18</vt:lpstr>
      <vt:lpstr>表19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先生 薛</cp:lastModifiedBy>
  <dcterms:created xsi:type="dcterms:W3CDTF">2024-04-10T02:42:00Z</dcterms:created>
  <dcterms:modified xsi:type="dcterms:W3CDTF">2025-03-28T10:18:18Z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